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8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ИТОГО" sheetId="13" r:id="rId13"/>
  </sheets>
  <definedNames/>
  <calcPr fullCalcOnLoad="1"/>
</workbook>
</file>

<file path=xl/sharedStrings.xml><?xml version="1.0" encoding="utf-8"?>
<sst xmlns="http://schemas.openxmlformats.org/spreadsheetml/2006/main" count="1712" uniqueCount="160">
  <si>
    <t>подавших заявки</t>
  </si>
  <si>
    <t>Итого: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</si>
  <si>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</si>
  <si>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</si>
  <si>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</si>
  <si>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</si>
  <si>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</si>
  <si>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</si>
  <si>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</si>
  <si>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</si>
  <si>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</si>
  <si>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</si>
  <si>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</si>
  <si>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</si>
  <si>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квартал 1</t>
  </si>
  <si>
    <t>Итого квартал 2</t>
  </si>
  <si>
    <t>Итого квартал 3</t>
  </si>
  <si>
    <t>Итого квартал 4</t>
  </si>
  <si>
    <t>Итого полгода</t>
  </si>
  <si>
    <t>Итого девять месяцев</t>
  </si>
  <si>
    <t xml:space="preserve">допущенных </t>
  </si>
  <si>
    <t>всего</t>
  </si>
  <si>
    <t>с единственным поставщиком (подрядчиком, исполнителем)</t>
  </si>
  <si>
    <t>в т.ч.самостоятельно</t>
  </si>
  <si>
    <t>электронного аукциона</t>
  </si>
  <si>
    <t>запроса котировок</t>
  </si>
  <si>
    <t>открытого конкурса</t>
  </si>
  <si>
    <t>в том числе в разрезе способов размещения заказа путем проведения</t>
  </si>
  <si>
    <t>по другим пунктам</t>
  </si>
  <si>
    <t>в том числе:</t>
  </si>
  <si>
    <t>Общая стоимость заключенных контрактов (договоров)                            (в тыс. рублях)</t>
  </si>
  <si>
    <t>в т.ч.:</t>
  </si>
  <si>
    <t>всего:</t>
  </si>
  <si>
    <t xml:space="preserve">Приложение № 1
к приказу министерства конкурентной политики Калужской области
от _____________ года  № __
</t>
  </si>
  <si>
    <t>экономия (гр.29-гр.30)</t>
  </si>
  <si>
    <t>экономия (гр.32-гр.33)</t>
  </si>
  <si>
    <t>экономия (гр.35-гр.36)</t>
  </si>
  <si>
    <t>Наименование периода</t>
  </si>
  <si>
    <t xml:space="preserve">Предмет контракта (договора) </t>
  </si>
  <si>
    <r>
      <t xml:space="preserve">Начальная (максимальная) цена контракта (договора), </t>
    </r>
    <r>
      <rPr>
        <sz val="10"/>
        <rFont val="Times New Roman Cyr"/>
        <family val="0"/>
      </rPr>
      <t xml:space="preserve">установленная заказчиком </t>
    </r>
    <r>
      <rPr>
        <b/>
        <sz val="10"/>
        <rFont val="Times New Roman Cyr"/>
        <family val="0"/>
      </rPr>
      <t>(гр.20+гр.38+      гр.41)</t>
    </r>
  </si>
  <si>
    <t>Экономия  (гр.22+гр.40+гр.43)</t>
  </si>
  <si>
    <t>Цена контракта (договора) (гр.21+гр.39+гр.42)</t>
  </si>
  <si>
    <t>начальная (максим.) цена контракта (договора)</t>
  </si>
  <si>
    <t>цена контракта (договора)</t>
  </si>
  <si>
    <t>максим. цена контракта (договора)</t>
  </si>
  <si>
    <t>максимальная цена контракта (договора)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</si>
  <si>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ЯНВАРЬ 2014 год</t>
  </si>
  <si>
    <t>конкурса с ограниченным участием</t>
  </si>
  <si>
    <t>запроса предложений</t>
  </si>
  <si>
    <t>в т.ч. в соотвествии с частью 1 статьи 93 Закона</t>
  </si>
  <si>
    <t xml:space="preserve">пунктов 1, 8, 29 </t>
  </si>
  <si>
    <t>пункту 4                            (до 100т.р.)</t>
  </si>
  <si>
    <t>конкурсы+аукционы</t>
  </si>
  <si>
    <t>двухэтапного конкурса</t>
  </si>
  <si>
    <t xml:space="preserve">Экономия </t>
  </si>
  <si>
    <t>пункт 25 (согласование контракта с контрольным органом)</t>
  </si>
  <si>
    <t>в т.ч. количество заключенных контрактов (договоров) в разрезе способов определения поставщика (подрядчика, исполнителя) по результатам:</t>
  </si>
  <si>
    <t>Начальная (максим.) цена контракта (договора) (гр.29+гр.35+гр.41+гр.47)</t>
  </si>
  <si>
    <t>Цена контракта (договора) (гр.30+гр.36+гр.42+гр.48)</t>
  </si>
  <si>
    <t>Экономия (гр.23-гр.24)</t>
  </si>
  <si>
    <t>начальная (максим.) цена контракта (договора) (гр.32+гр.38+гр.44+гр.50)</t>
  </si>
  <si>
    <t>цена контракта(договора) (гр.33+гр.39+гр.45+ГР.51)</t>
  </si>
  <si>
    <t>экономия (гр.26+гр.27)</t>
  </si>
  <si>
    <t>экономия (гр.38-гр.39)</t>
  </si>
  <si>
    <t>экономия (гр.41-гр.42)</t>
  </si>
  <si>
    <t>экономия (гр.44-гр.45)</t>
  </si>
  <si>
    <t>экономия (гр.47-гр.48)</t>
  </si>
  <si>
    <t>экономия (гр.50-гр.51)</t>
  </si>
  <si>
    <r>
      <t xml:space="preserve">Максимальная цена контракта (договора) </t>
    </r>
    <r>
      <rPr>
        <sz val="10"/>
        <rFont val="Times New Roman Cyr"/>
        <family val="0"/>
      </rPr>
      <t>(гр.62+гр.63+гр.64+гр.67)</t>
    </r>
  </si>
  <si>
    <r>
      <t xml:space="preserve">Цена контракта (договора) </t>
    </r>
    <r>
      <rPr>
        <sz val="10"/>
        <rFont val="Times New Roman Cyr"/>
        <family val="0"/>
      </rPr>
      <t>(гр.62+гр.63+гр.65+гр.67)</t>
    </r>
  </si>
  <si>
    <r>
      <t xml:space="preserve"> экономия </t>
    </r>
    <r>
      <rPr>
        <sz val="10"/>
        <rFont val="Times New Roman Cyr"/>
        <family val="0"/>
      </rPr>
      <t>(гр.53-гр.54)</t>
    </r>
  </si>
  <si>
    <r>
      <t xml:space="preserve"> экономия </t>
    </r>
    <r>
      <rPr>
        <sz val="10"/>
        <rFont val="Times New Roman Cyr"/>
        <family val="0"/>
      </rPr>
      <t>(гр.56-гр.57)</t>
    </r>
  </si>
  <si>
    <r>
      <t xml:space="preserve">экономия </t>
    </r>
    <r>
      <rPr>
        <sz val="10"/>
        <rFont val="Times New Roman Cyr"/>
        <family val="0"/>
      </rPr>
      <t>(гр.64-гр.65)</t>
    </r>
  </si>
  <si>
    <t xml:space="preserve">в т.ч.  самостоятельно </t>
  </si>
  <si>
    <r>
      <t>Общее количество заключенных контрактов (договоров)   (в едн.)</t>
    </r>
    <r>
      <rPr>
        <b/>
        <sz val="10"/>
        <rFont val="Times New Roman"/>
        <family val="1"/>
      </rPr>
      <t xml:space="preserve"> (гр.3+гр.13+гр.14+гр.15)</t>
    </r>
  </si>
  <si>
    <r>
      <t xml:space="preserve">Всего </t>
    </r>
    <r>
      <rPr>
        <b/>
        <sz val="10"/>
        <rFont val="Times New Roman"/>
        <family val="1"/>
      </rPr>
      <t>(гр.5+гр.7+гр.9+гр.11)</t>
    </r>
  </si>
  <si>
    <r>
      <t xml:space="preserve">в т.ч. самостоятельно </t>
    </r>
    <r>
      <rPr>
        <sz val="10"/>
        <rFont val="Times New Roman"/>
        <family val="1"/>
      </rPr>
      <t>(гр.6+гр.8+гр.10+гр.12)</t>
    </r>
  </si>
  <si>
    <r>
      <t>Всего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(гр.16+гр.17+гр.18+гр.19)</t>
    </r>
  </si>
  <si>
    <t xml:space="preserve">в т.ч. самостоятельно </t>
  </si>
  <si>
    <t>в т.ч.</t>
  </si>
  <si>
    <t>ВСЕГО:</t>
  </si>
  <si>
    <t>Количество поступивших и допущенных заявок от участников закупок путем проведения   (в едн.)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</si>
  <si>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МАРТ 2014 года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</si>
  <si>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ФЕВРАЛЬ 2014 год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</si>
  <si>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АПРЕЛЬ 2014 года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</si>
  <si>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МАЙ 2014 года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</si>
  <si>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ИЮНЬ 2014 года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</si>
  <si>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ИЮЛЬ 2014 года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</si>
  <si>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АВГУСТ 2014 года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</si>
  <si>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СЕНТЯБРЬ 2014 года</t>
  </si>
  <si>
    <t>Запроса  предложений</t>
  </si>
  <si>
    <t xml:space="preserve">запрос котировок 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</si>
  <si>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ОКТЯБРЬ 2014 года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</si>
  <si>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НОЯБРЬ 2014 года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</si>
  <si>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ДЕКАБРЬ 2014 года</t>
  </si>
  <si>
    <t>Информация о заключенных муниципальных контрактах (договорах) на поставки товаров, выполнение работ, оказание услуг для муниципальных нужд Калужской области за 2014 года</t>
  </si>
  <si>
    <r>
      <t xml:space="preserve">в т.ч. самостоятельно  </t>
    </r>
    <r>
      <rPr>
        <sz val="10"/>
        <rFont val="Times New Roman"/>
        <family val="1"/>
      </rPr>
      <t>(гр.6+гр.8+гр.10+гр.12)</t>
    </r>
  </si>
  <si>
    <r>
      <t xml:space="preserve">платные образовательные услуги по  дополнительной профессиональной образовательной программе повышения квалификации </t>
    </r>
    <r>
      <rPr>
        <sz val="8"/>
        <rFont val="Times New Roman"/>
        <family val="1"/>
      </rPr>
      <t>«Управление государственными и муниципальными закупками» объемом 40 часов</t>
    </r>
  </si>
  <si>
    <t>Вывоз ТБО с территории населенных пунктов</t>
  </si>
  <si>
    <t>Комплекс услуг, связанных с оценкой рыночной стоимости годовой арендной платы имущества</t>
  </si>
  <si>
    <t>Пошив штор</t>
  </si>
  <si>
    <t>лицензионное обслуживание ПП Парус</t>
  </si>
  <si>
    <t>ремонт автомобиля</t>
  </si>
  <si>
    <t>Уборка мест общего пользования</t>
  </si>
  <si>
    <t>Приобретение ПГС</t>
  </si>
  <si>
    <t>Комплекс землеустроительных и кадастровых работ в отношении земельных участков</t>
  </si>
  <si>
    <t>замена светильнико уличного освещения</t>
  </si>
  <si>
    <t>Работы по ремонту отопления муниципального двухквартирного жилого дома</t>
  </si>
  <si>
    <t>Услуги по проведению музыкальных занятий СДК «Победа»</t>
  </si>
  <si>
    <t>Вырубка древесно-кустарникой растительности</t>
  </si>
  <si>
    <t>Ремонт водопровода</t>
  </si>
  <si>
    <t>Общее количество заключенных контрактов (договоров)   (в едн.) (гр.3+гр.13+гр.14+гр.15)</t>
  </si>
  <si>
    <r>
      <t xml:space="preserve">Начальная (максимальная) цена контракта (договора), </t>
    </r>
    <r>
      <rPr>
        <sz val="12"/>
        <rFont val="Times New Roman Cyr"/>
        <family val="0"/>
      </rPr>
      <t xml:space="preserve">установленная заказчиком </t>
    </r>
    <r>
      <rPr>
        <b/>
        <sz val="12"/>
        <rFont val="Times New Roman Cyr"/>
        <family val="0"/>
      </rPr>
      <t>(гр.20+гр.38+      гр.41)</t>
    </r>
  </si>
  <si>
    <t>Всего (гр.5+гр.7+гр.9+гр.11)</t>
  </si>
  <si>
    <t>в т.ч. самостоятельно  (гр.6+гр.8+гр.10+гр.12)</t>
  </si>
  <si>
    <t>Всего (гр.16+гр.17+гр.18+гр.19)</t>
  </si>
  <si>
    <t xml:space="preserve"> экономия (гр.53-гр.54)</t>
  </si>
  <si>
    <t xml:space="preserve"> экономия (гр.56-гр.57)</t>
  </si>
  <si>
    <t>Максимальная цена контракта (договора) (гр.62+гр.63+гр.64+гр.67)</t>
  </si>
  <si>
    <t>Цена контракта (договора) (гр.62+гр.63+гр.65+гр.67)</t>
  </si>
  <si>
    <t>экономия (гр.64-гр.65)</t>
  </si>
  <si>
    <t>Содержание кладбищ</t>
  </si>
  <si>
    <t>Приобретение цветов, призов, сувениров для праздничных мероприятий СДК "Победа"</t>
  </si>
  <si>
    <t>Отсыпка дорог</t>
  </si>
  <si>
    <t>Кадастровые, землеустроительные работы и консультационные услуги, связанные с оценкой имущества</t>
  </si>
  <si>
    <t>Окашивание территории общего пользования</t>
  </si>
  <si>
    <t>Приобретение посадочного материала</t>
  </si>
  <si>
    <t>Приобретение инструмента и производственно-хозяйственного инвентаря</t>
  </si>
  <si>
    <t>Ремонт уличного освещения</t>
  </si>
  <si>
    <t>Ремонт и замена бордюров</t>
  </si>
  <si>
    <t>Ремонт автомобиля</t>
  </si>
  <si>
    <t>Лицензионное обслуживание с ПП "Парус"</t>
  </si>
  <si>
    <t>Информационные услуги</t>
  </si>
  <si>
    <t>Приобретение программного антивирусного продукта</t>
  </si>
  <si>
    <t>Страхование автотранспортных средсв</t>
  </si>
  <si>
    <t>Работы по ликвидации газового оборудования</t>
  </si>
  <si>
    <t>Работы по устройству спортивной площадки</t>
  </si>
  <si>
    <t>Услуги по отлову и утилизации бродячих животных</t>
  </si>
  <si>
    <t>Работы по ремонту отпления муниципального двухквартирного жилого дома</t>
  </si>
  <si>
    <t>Изготовление информационных стендов</t>
  </si>
  <si>
    <t xml:space="preserve">Стротельство контейнерной площадки в СпасПрогнанье </t>
  </si>
  <si>
    <t>Приобретение металлического шкафа (сейфа)</t>
  </si>
  <si>
    <t>Приобретение насоса для водонапорной башни</t>
  </si>
  <si>
    <t>Услуги связи</t>
  </si>
  <si>
    <t>Уборка мусора с территорий общего пользования</t>
  </si>
  <si>
    <t>Услуги по проведению музыкальных занятий СДК "Победа"</t>
  </si>
  <si>
    <t>Вырубка древесной сухой растительности</t>
  </si>
  <si>
    <t>Капитальный ремонт водопровода по ул. Центральная</t>
  </si>
  <si>
    <t>Очистка территорий</t>
  </si>
  <si>
    <t>Разработка Пректа изменений и дополнений в Генплан (ООО "Агентство Терра")</t>
  </si>
  <si>
    <t>Отсыпка дорог щебнем</t>
  </si>
  <si>
    <t>Изготовление уличных стендов (МП "Ковалев Д.И.")</t>
  </si>
  <si>
    <t>Проведение кадастровых работ для строительства линейных объектов (ООО "ЗКП "Кадастр")</t>
  </si>
  <si>
    <t>Капитальный ремонт водопровода по ул. Молодежная</t>
  </si>
  <si>
    <t>Чистка колодцев</t>
  </si>
  <si>
    <t>Разработка програмы "Комплексное развитие системы коммунальной инфраструктуры"</t>
  </si>
  <si>
    <t>Изготовление знаков (МП "Ковалев Д.И. ")</t>
  </si>
  <si>
    <t>Изготовление информационных табличек (МП "Ковалев Д.И.")</t>
  </si>
  <si>
    <t>Оценка годовой арендной платы имущества (ООО "Кадастровый центр")</t>
  </si>
  <si>
    <t>Договор страхования автомобиля (Росгоссрах)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</si>
</sst>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</numFmts>
  <fonts count="68">
    <font>
      <sz val="10"/>
      <name val="Arial"/>
      <family val="0"/>
    </font>
    <font>
      <sz val="8"/>
      <name val="Arial"/>
      <family val="2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 Cyr"/>
      <family val="0"/>
    </font>
    <font>
      <b/>
      <sz val="10"/>
      <name val="Arial"/>
      <family val="2"/>
    </font>
    <font>
      <b/>
      <sz val="11"/>
      <name val="Times New Roman Cyr"/>
      <family val="0"/>
    </font>
    <font>
      <b/>
      <sz val="14"/>
      <name val="Times New Roman Cyr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 Cyr"/>
      <family val="0"/>
    </font>
    <font>
      <b/>
      <sz val="22"/>
      <name val="Arial Cyr"/>
      <family val="0"/>
    </font>
    <font>
      <b/>
      <sz val="24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 applyProtection="1">
      <alignment horizontal="center" vertical="center" wrapText="1"/>
      <protection hidden="1"/>
    </xf>
    <xf numFmtId="2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2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8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wrapText="1"/>
    </xf>
    <xf numFmtId="0" fontId="3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wrapText="1"/>
    </xf>
    <xf numFmtId="0" fontId="4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8" fillId="32" borderId="16" xfId="0" applyNumberFormat="1" applyFont="1" applyFill="1" applyBorder="1" applyAlignment="1" applyProtection="1">
      <alignment horizontal="center" vertical="center" wrapText="1"/>
      <protection/>
    </xf>
    <xf numFmtId="0" fontId="8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32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wrapText="1"/>
    </xf>
    <xf numFmtId="0" fontId="33" fillId="0" borderId="15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1" fillId="36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  <xf numFmtId="0" fontId="1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7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23" fillId="33" borderId="10" xfId="0" applyNumberFormat="1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6" fillId="4" borderId="10" xfId="0" applyNumberFormat="1" applyFont="1" applyFill="1" applyBorder="1" applyAlignment="1">
      <alignment horizontal="right" vertical="center" wrapText="1"/>
    </xf>
    <xf numFmtId="0" fontId="28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0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9.421875" style="2" customWidth="1"/>
    <col min="2" max="2" width="15.7109375" style="2" customWidth="1"/>
    <col min="3" max="3" width="12.421875" style="2" customWidth="1"/>
    <col min="4" max="4" width="15.140625" style="2" customWidth="1"/>
    <col min="5" max="5" width="10.421875" style="2" customWidth="1"/>
    <col min="6" max="6" width="11.57421875" style="2" customWidth="1"/>
    <col min="7" max="7" width="12.140625" style="2" customWidth="1"/>
    <col min="8" max="10" width="12.00390625" style="2" customWidth="1"/>
    <col min="11" max="11" width="10.7109375" style="2" customWidth="1"/>
    <col min="12" max="12" width="12.421875" style="2" customWidth="1"/>
    <col min="13" max="13" width="13.00390625" style="2" customWidth="1"/>
    <col min="14" max="14" width="11.00390625" style="2" customWidth="1"/>
    <col min="15" max="15" width="12.28125" style="8" customWidth="1"/>
    <col min="16" max="16" width="9.7109375" style="8" customWidth="1"/>
    <col min="17" max="17" width="11.140625" style="8" customWidth="1"/>
    <col min="18" max="18" width="14.140625" style="8" customWidth="1"/>
    <col min="19" max="19" width="11.140625" style="8" customWidth="1"/>
    <col min="20" max="20" width="14.421875" style="8" customWidth="1"/>
    <col min="21" max="21" width="11.00390625" style="8" customWidth="1"/>
    <col min="22" max="22" width="12.7109375" style="8" customWidth="1"/>
    <col min="23" max="23" width="14.7109375" style="8" customWidth="1"/>
    <col min="24" max="24" width="13.7109375" style="8" customWidth="1"/>
    <col min="25" max="25" width="14.57421875" style="8" customWidth="1"/>
    <col min="26" max="26" width="12.140625" style="8" customWidth="1"/>
    <col min="27" max="27" width="12.7109375" style="8" customWidth="1"/>
    <col min="28" max="28" width="13.00390625" style="8" customWidth="1"/>
    <col min="29" max="29" width="10.140625" style="8" customWidth="1"/>
    <col min="30" max="30" width="10.8515625" style="8" customWidth="1"/>
    <col min="31" max="31" width="11.7109375" style="8" customWidth="1"/>
    <col min="32" max="32" width="11.8515625" style="8" customWidth="1"/>
    <col min="33" max="33" width="11.28125" style="8" customWidth="1"/>
    <col min="34" max="46" width="12.140625" style="8" customWidth="1"/>
    <col min="47" max="47" width="12.8515625" style="8" customWidth="1"/>
    <col min="48" max="48" width="12.57421875" style="8" customWidth="1"/>
    <col min="49" max="49" width="13.00390625" style="8" customWidth="1"/>
    <col min="50" max="50" width="11.57421875" style="8" customWidth="1"/>
    <col min="51" max="51" width="12.7109375" style="8" customWidth="1"/>
    <col min="52" max="55" width="12.8515625" style="8" customWidth="1"/>
    <col min="56" max="56" width="15.421875" style="8" customWidth="1"/>
    <col min="57" max="57" width="11.8515625" style="8" customWidth="1"/>
    <col min="58" max="58" width="10.00390625" style="8" customWidth="1"/>
    <col min="59" max="59" width="13.7109375" style="8" customWidth="1"/>
    <col min="60" max="60" width="14.421875" style="8" customWidth="1"/>
    <col min="61" max="61" width="12.140625" style="8" customWidth="1"/>
    <col min="62" max="63" width="12.421875" style="8" customWidth="1"/>
    <col min="64" max="64" width="14.7109375" style="8" customWidth="1"/>
    <col min="65" max="65" width="13.28125" style="2" customWidth="1"/>
    <col min="66" max="66" width="13.00390625" style="2" customWidth="1"/>
    <col min="67" max="69" width="12.57421875" style="2" customWidth="1"/>
    <col min="70" max="70" width="9.00390625" style="2" customWidth="1"/>
    <col min="71" max="75" width="7.7109375" style="2" customWidth="1"/>
    <col min="76" max="78" width="9.140625" style="2" customWidth="1"/>
    <col min="79" max="79" width="8.140625" style="2" customWidth="1"/>
    <col min="80" max="80" width="8.57421875" style="2" customWidth="1"/>
    <col min="81" max="81" width="9.421875" style="2" customWidth="1"/>
    <col min="82" max="16384" width="9.140625" style="2" customWidth="1"/>
  </cols>
  <sheetData>
    <row r="1" spans="1:81" s="29" customFormat="1" ht="36.75" customHeight="1">
      <c r="A1" s="76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86.25" customHeight="1">
      <c r="A9" s="47" t="s">
        <v>97</v>
      </c>
      <c r="B9" s="22">
        <f>C9+M9+N9+O9</f>
        <v>1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f>P9+Q9+R9+S9</f>
        <v>1</v>
      </c>
      <c r="P9" s="22"/>
      <c r="Q9" s="4">
        <v>1</v>
      </c>
      <c r="R9" s="4"/>
      <c r="S9" s="4"/>
      <c r="T9" s="24">
        <f>W9+BA9+BD9+BG9</f>
        <v>5280</v>
      </c>
      <c r="U9" s="24">
        <f>X9+BB9+BE9+BH9</f>
        <v>5280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f>BJ9+BK9+BL9+BO9</f>
        <v>5280</v>
      </c>
      <c r="BH9" s="40">
        <f>BJ9+BK9+BM9+BO9</f>
        <v>5280</v>
      </c>
      <c r="BI9" s="40">
        <f>BG9-BH9</f>
        <v>0</v>
      </c>
      <c r="BJ9" s="40"/>
      <c r="BK9" s="40">
        <v>5280</v>
      </c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28.5" customHeight="1">
      <c r="A10" s="49" t="s">
        <v>108</v>
      </c>
      <c r="B10" s="22">
        <f aca="true" t="shared" si="0" ref="B10:B16">C10+M10+N10+O10</f>
        <v>1</v>
      </c>
      <c r="C10" s="22">
        <f aca="true" t="shared" si="1" ref="C10:C16">E10+G10+I10+K10</f>
        <v>0</v>
      </c>
      <c r="D10" s="22">
        <f aca="true" t="shared" si="2" ref="D10:D16">F10+H10+J10+L10</f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f aca="true" t="shared" si="3" ref="O10:O16">P10+Q10+R10+S10</f>
        <v>1</v>
      </c>
      <c r="P10" s="22"/>
      <c r="Q10" s="4">
        <v>1</v>
      </c>
      <c r="R10" s="4"/>
      <c r="S10" s="4"/>
      <c r="T10" s="24">
        <f aca="true" t="shared" si="4" ref="T10:T16">W10+BA10+BD10+BG10</f>
        <v>11500</v>
      </c>
      <c r="U10" s="24">
        <f aca="true" t="shared" si="5" ref="U10:U16">X10+BB10+BE10+BH10</f>
        <v>11500</v>
      </c>
      <c r="V10" s="24">
        <f aca="true" t="shared" si="6" ref="V10:V16">T10-U10</f>
        <v>0</v>
      </c>
      <c r="W10" s="10">
        <f aca="true" t="shared" si="7" ref="W10:W16">AC10+AI10+AO10+AU10</f>
        <v>0</v>
      </c>
      <c r="X10" s="10">
        <f aca="true" t="shared" si="8" ref="X10:X16">AD10+AJ10+AP10+AV10</f>
        <v>0</v>
      </c>
      <c r="Y10" s="24">
        <f aca="true" t="shared" si="9" ref="Y10:Y16">W10-X10</f>
        <v>0</v>
      </c>
      <c r="Z10" s="10">
        <f aca="true" t="shared" si="10" ref="Z10:Z15">AF10+AL10+AR10+AX10</f>
        <v>0</v>
      </c>
      <c r="AA10" s="10">
        <f aca="true" t="shared" si="11" ref="AA10:AA15">AG10+AM10+AS10+AY10</f>
        <v>0</v>
      </c>
      <c r="AB10" s="24">
        <f aca="true" t="shared" si="12" ref="AB10:AB15">Z10-AA10</f>
        <v>0</v>
      </c>
      <c r="AC10" s="10"/>
      <c r="AD10" s="10"/>
      <c r="AE10" s="24">
        <f aca="true" t="shared" si="13" ref="AE10:AE16">AC10-AD10</f>
        <v>0</v>
      </c>
      <c r="AF10" s="10"/>
      <c r="AG10" s="10"/>
      <c r="AH10" s="24">
        <f aca="true" t="shared" si="14" ref="AH10:AH16">AF10-AG10</f>
        <v>0</v>
      </c>
      <c r="AI10" s="24"/>
      <c r="AJ10" s="24"/>
      <c r="AK10" s="24">
        <f aca="true" t="shared" si="15" ref="AK10:AK16">AI10-AJ10</f>
        <v>0</v>
      </c>
      <c r="AL10" s="24"/>
      <c r="AM10" s="24"/>
      <c r="AN10" s="24">
        <f aca="true" t="shared" si="16" ref="AN10:AN16">AL10-AM10</f>
        <v>0</v>
      </c>
      <c r="AO10" s="24"/>
      <c r="AP10" s="24"/>
      <c r="AQ10" s="24">
        <f aca="true" t="shared" si="17" ref="AQ10:AQ16">AO10-AP10</f>
        <v>0</v>
      </c>
      <c r="AR10" s="24"/>
      <c r="AS10" s="24"/>
      <c r="AT10" s="24">
        <f aca="true" t="shared" si="18" ref="AT10:AT16">AR10-AS10</f>
        <v>0</v>
      </c>
      <c r="AU10" s="24"/>
      <c r="AV10" s="24"/>
      <c r="AW10" s="24">
        <f aca="true" t="shared" si="19" ref="AW10:AW16">AU10-AV10</f>
        <v>0</v>
      </c>
      <c r="AX10" s="24"/>
      <c r="AY10" s="24"/>
      <c r="AZ10" s="24">
        <f aca="true" t="shared" si="20" ref="AZ10:AZ16">AX10-AY10</f>
        <v>0</v>
      </c>
      <c r="BA10" s="24"/>
      <c r="BB10" s="24"/>
      <c r="BC10" s="24">
        <f aca="true" t="shared" si="21" ref="BC10:BC16">BA10-BB10</f>
        <v>0</v>
      </c>
      <c r="BD10" s="10"/>
      <c r="BE10" s="10"/>
      <c r="BF10" s="24">
        <f aca="true" t="shared" si="22" ref="BF10:BF16">BD10-BE10</f>
        <v>0</v>
      </c>
      <c r="BG10" s="40">
        <f aca="true" t="shared" si="23" ref="BG10:BG16">BJ10+BK10+BL10+BO10</f>
        <v>11500</v>
      </c>
      <c r="BH10" s="40">
        <f aca="true" t="shared" si="24" ref="BH10:BH16">BJ10+BK10+BM10+BO10</f>
        <v>11500</v>
      </c>
      <c r="BI10" s="40">
        <f aca="true" t="shared" si="25" ref="BI10:BI16">BG10-BH10</f>
        <v>0</v>
      </c>
      <c r="BJ10" s="40"/>
      <c r="BK10" s="40">
        <v>11500</v>
      </c>
      <c r="BL10" s="40"/>
      <c r="BM10" s="43"/>
      <c r="BN10" s="43">
        <f aca="true" t="shared" si="26" ref="BN10:BN16">BL10-BM10</f>
        <v>0</v>
      </c>
      <c r="BO10" s="10"/>
      <c r="BP10" s="46">
        <f aca="true" t="shared" si="27" ref="BP10:BP16">BR10+BT10+BV10+BX10+BZ10+CB10</f>
        <v>0</v>
      </c>
      <c r="BQ10" s="46">
        <f aca="true" t="shared" si="28" ref="BQ10:BQ16">BS10+BU10+BW10+BY10+CA10+CC10</f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12.75">
      <c r="A11" s="3"/>
      <c r="B11" s="22">
        <f t="shared" si="0"/>
        <v>0</v>
      </c>
      <c r="C11" s="22">
        <f t="shared" si="1"/>
        <v>0</v>
      </c>
      <c r="D11" s="22">
        <f t="shared" si="2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f t="shared" si="3"/>
        <v>0</v>
      </c>
      <c r="P11" s="22"/>
      <c r="Q11" s="4"/>
      <c r="R11" s="4"/>
      <c r="S11" s="4"/>
      <c r="T11" s="24">
        <f t="shared" si="4"/>
        <v>0</v>
      </c>
      <c r="U11" s="24">
        <f t="shared" si="5"/>
        <v>0</v>
      </c>
      <c r="V11" s="24">
        <f t="shared" si="6"/>
        <v>0</v>
      </c>
      <c r="W11" s="10">
        <f t="shared" si="7"/>
        <v>0</v>
      </c>
      <c r="X11" s="10">
        <f t="shared" si="8"/>
        <v>0</v>
      </c>
      <c r="Y11" s="24">
        <f t="shared" si="9"/>
        <v>0</v>
      </c>
      <c r="Z11" s="10">
        <f t="shared" si="10"/>
        <v>0</v>
      </c>
      <c r="AA11" s="10">
        <f t="shared" si="11"/>
        <v>0</v>
      </c>
      <c r="AB11" s="24">
        <f t="shared" si="12"/>
        <v>0</v>
      </c>
      <c r="AC11" s="10"/>
      <c r="AD11" s="10"/>
      <c r="AE11" s="24">
        <f t="shared" si="13"/>
        <v>0</v>
      </c>
      <c r="AF11" s="10"/>
      <c r="AG11" s="10"/>
      <c r="AH11" s="24">
        <f t="shared" si="14"/>
        <v>0</v>
      </c>
      <c r="AI11" s="24"/>
      <c r="AJ11" s="24"/>
      <c r="AK11" s="24">
        <f t="shared" si="15"/>
        <v>0</v>
      </c>
      <c r="AL11" s="24"/>
      <c r="AM11" s="24"/>
      <c r="AN11" s="24">
        <f t="shared" si="16"/>
        <v>0</v>
      </c>
      <c r="AO11" s="24"/>
      <c r="AP11" s="24"/>
      <c r="AQ11" s="24">
        <f t="shared" si="17"/>
        <v>0</v>
      </c>
      <c r="AR11" s="24"/>
      <c r="AS11" s="24"/>
      <c r="AT11" s="24">
        <f t="shared" si="18"/>
        <v>0</v>
      </c>
      <c r="AU11" s="24"/>
      <c r="AV11" s="24"/>
      <c r="AW11" s="24">
        <f t="shared" si="19"/>
        <v>0</v>
      </c>
      <c r="AX11" s="24"/>
      <c r="AY11" s="24"/>
      <c r="AZ11" s="24">
        <f t="shared" si="20"/>
        <v>0</v>
      </c>
      <c r="BA11" s="24"/>
      <c r="BB11" s="24"/>
      <c r="BC11" s="24">
        <f t="shared" si="21"/>
        <v>0</v>
      </c>
      <c r="BD11" s="10"/>
      <c r="BE11" s="10"/>
      <c r="BF11" s="24">
        <f t="shared" si="22"/>
        <v>0</v>
      </c>
      <c r="BG11" s="40">
        <f t="shared" si="23"/>
        <v>0</v>
      </c>
      <c r="BH11" s="40">
        <f t="shared" si="24"/>
        <v>0</v>
      </c>
      <c r="BI11" s="40">
        <f t="shared" si="25"/>
        <v>0</v>
      </c>
      <c r="BJ11" s="40"/>
      <c r="BK11" s="40"/>
      <c r="BL11" s="40"/>
      <c r="BM11" s="43"/>
      <c r="BN11" s="43">
        <f t="shared" si="26"/>
        <v>0</v>
      </c>
      <c r="BO11" s="10"/>
      <c r="BP11" s="46">
        <f t="shared" si="27"/>
        <v>0</v>
      </c>
      <c r="BQ11" s="46">
        <f t="shared" si="28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18" customHeight="1">
      <c r="A12" s="3"/>
      <c r="B12" s="22">
        <f t="shared" si="0"/>
        <v>0</v>
      </c>
      <c r="C12" s="22">
        <f t="shared" si="1"/>
        <v>0</v>
      </c>
      <c r="D12" s="22">
        <f t="shared" si="2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f t="shared" si="3"/>
        <v>0</v>
      </c>
      <c r="P12" s="22"/>
      <c r="Q12" s="4"/>
      <c r="R12" s="4"/>
      <c r="S12" s="4"/>
      <c r="T12" s="24">
        <f t="shared" si="4"/>
        <v>0</v>
      </c>
      <c r="U12" s="24">
        <f t="shared" si="5"/>
        <v>0</v>
      </c>
      <c r="V12" s="24">
        <f t="shared" si="6"/>
        <v>0</v>
      </c>
      <c r="W12" s="10">
        <f t="shared" si="7"/>
        <v>0</v>
      </c>
      <c r="X12" s="10">
        <f t="shared" si="8"/>
        <v>0</v>
      </c>
      <c r="Y12" s="24">
        <f t="shared" si="9"/>
        <v>0</v>
      </c>
      <c r="Z12" s="10">
        <f t="shared" si="10"/>
        <v>0</v>
      </c>
      <c r="AA12" s="10">
        <f t="shared" si="11"/>
        <v>0</v>
      </c>
      <c r="AB12" s="24">
        <f t="shared" si="12"/>
        <v>0</v>
      </c>
      <c r="AC12" s="10"/>
      <c r="AD12" s="10"/>
      <c r="AE12" s="24">
        <f t="shared" si="13"/>
        <v>0</v>
      </c>
      <c r="AF12" s="10"/>
      <c r="AG12" s="10"/>
      <c r="AH12" s="24">
        <f t="shared" si="14"/>
        <v>0</v>
      </c>
      <c r="AI12" s="24"/>
      <c r="AJ12" s="24"/>
      <c r="AK12" s="24">
        <f t="shared" si="15"/>
        <v>0</v>
      </c>
      <c r="AL12" s="24"/>
      <c r="AM12" s="24"/>
      <c r="AN12" s="24">
        <f t="shared" si="16"/>
        <v>0</v>
      </c>
      <c r="AO12" s="24"/>
      <c r="AP12" s="24"/>
      <c r="AQ12" s="24">
        <f t="shared" si="17"/>
        <v>0</v>
      </c>
      <c r="AR12" s="24"/>
      <c r="AS12" s="24"/>
      <c r="AT12" s="24">
        <f t="shared" si="18"/>
        <v>0</v>
      </c>
      <c r="AU12" s="24"/>
      <c r="AV12" s="24"/>
      <c r="AW12" s="24">
        <f t="shared" si="19"/>
        <v>0</v>
      </c>
      <c r="AX12" s="24"/>
      <c r="AY12" s="24"/>
      <c r="AZ12" s="24">
        <f t="shared" si="20"/>
        <v>0</v>
      </c>
      <c r="BA12" s="24"/>
      <c r="BB12" s="24"/>
      <c r="BC12" s="24">
        <f t="shared" si="21"/>
        <v>0</v>
      </c>
      <c r="BD12" s="10"/>
      <c r="BE12" s="10"/>
      <c r="BF12" s="24">
        <f t="shared" si="22"/>
        <v>0</v>
      </c>
      <c r="BG12" s="40">
        <f t="shared" si="23"/>
        <v>0</v>
      </c>
      <c r="BH12" s="40">
        <f t="shared" si="24"/>
        <v>0</v>
      </c>
      <c r="BI12" s="40">
        <f t="shared" si="25"/>
        <v>0</v>
      </c>
      <c r="BJ12" s="40"/>
      <c r="BK12" s="40"/>
      <c r="BL12" s="40"/>
      <c r="BM12" s="43"/>
      <c r="BN12" s="43">
        <f t="shared" si="26"/>
        <v>0</v>
      </c>
      <c r="BO12" s="10"/>
      <c r="BP12" s="46">
        <f t="shared" si="27"/>
        <v>0</v>
      </c>
      <c r="BQ12" s="46">
        <f t="shared" si="28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16.5" customHeight="1">
      <c r="A13" s="3"/>
      <c r="B13" s="22">
        <f t="shared" si="0"/>
        <v>0</v>
      </c>
      <c r="C13" s="22">
        <f t="shared" si="1"/>
        <v>0</v>
      </c>
      <c r="D13" s="22">
        <f t="shared" si="2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f t="shared" si="3"/>
        <v>0</v>
      </c>
      <c r="P13" s="22"/>
      <c r="Q13" s="4"/>
      <c r="R13" s="4"/>
      <c r="S13" s="4"/>
      <c r="T13" s="24">
        <f t="shared" si="4"/>
        <v>0</v>
      </c>
      <c r="U13" s="24">
        <f t="shared" si="5"/>
        <v>0</v>
      </c>
      <c r="V13" s="24">
        <f t="shared" si="6"/>
        <v>0</v>
      </c>
      <c r="W13" s="10">
        <f t="shared" si="7"/>
        <v>0</v>
      </c>
      <c r="X13" s="10">
        <f t="shared" si="8"/>
        <v>0</v>
      </c>
      <c r="Y13" s="24">
        <f t="shared" si="9"/>
        <v>0</v>
      </c>
      <c r="Z13" s="10">
        <f t="shared" si="10"/>
        <v>0</v>
      </c>
      <c r="AA13" s="10">
        <f t="shared" si="11"/>
        <v>0</v>
      </c>
      <c r="AB13" s="24">
        <f t="shared" si="12"/>
        <v>0</v>
      </c>
      <c r="AC13" s="10"/>
      <c r="AD13" s="10"/>
      <c r="AE13" s="24">
        <f t="shared" si="13"/>
        <v>0</v>
      </c>
      <c r="AF13" s="10"/>
      <c r="AG13" s="10"/>
      <c r="AH13" s="24">
        <f t="shared" si="14"/>
        <v>0</v>
      </c>
      <c r="AI13" s="24"/>
      <c r="AJ13" s="24"/>
      <c r="AK13" s="24">
        <f t="shared" si="15"/>
        <v>0</v>
      </c>
      <c r="AL13" s="24"/>
      <c r="AM13" s="24"/>
      <c r="AN13" s="24">
        <f t="shared" si="16"/>
        <v>0</v>
      </c>
      <c r="AO13" s="24"/>
      <c r="AP13" s="24"/>
      <c r="AQ13" s="24">
        <f t="shared" si="17"/>
        <v>0</v>
      </c>
      <c r="AR13" s="24"/>
      <c r="AS13" s="24"/>
      <c r="AT13" s="24">
        <f t="shared" si="18"/>
        <v>0</v>
      </c>
      <c r="AU13" s="24"/>
      <c r="AV13" s="24"/>
      <c r="AW13" s="24">
        <f t="shared" si="19"/>
        <v>0</v>
      </c>
      <c r="AX13" s="24"/>
      <c r="AY13" s="24"/>
      <c r="AZ13" s="24">
        <f t="shared" si="20"/>
        <v>0</v>
      </c>
      <c r="BA13" s="24"/>
      <c r="BB13" s="24"/>
      <c r="BC13" s="24">
        <f t="shared" si="21"/>
        <v>0</v>
      </c>
      <c r="BD13" s="10"/>
      <c r="BE13" s="10"/>
      <c r="BF13" s="24">
        <f t="shared" si="22"/>
        <v>0</v>
      </c>
      <c r="BG13" s="40">
        <f t="shared" si="23"/>
        <v>0</v>
      </c>
      <c r="BH13" s="40">
        <f t="shared" si="24"/>
        <v>0</v>
      </c>
      <c r="BI13" s="40">
        <f t="shared" si="25"/>
        <v>0</v>
      </c>
      <c r="BJ13" s="40"/>
      <c r="BK13" s="40"/>
      <c r="BL13" s="40"/>
      <c r="BM13" s="43"/>
      <c r="BN13" s="43">
        <f t="shared" si="26"/>
        <v>0</v>
      </c>
      <c r="BO13" s="10"/>
      <c r="BP13" s="46">
        <f t="shared" si="27"/>
        <v>0</v>
      </c>
      <c r="BQ13" s="46">
        <f t="shared" si="28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17.25" customHeight="1">
      <c r="A14" s="3"/>
      <c r="B14" s="22">
        <f t="shared" si="0"/>
        <v>0</v>
      </c>
      <c r="C14" s="22">
        <f t="shared" si="1"/>
        <v>0</v>
      </c>
      <c r="D14" s="22">
        <f t="shared" si="2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f t="shared" si="3"/>
        <v>0</v>
      </c>
      <c r="P14" s="22"/>
      <c r="Q14" s="4"/>
      <c r="R14" s="4"/>
      <c r="S14" s="4"/>
      <c r="T14" s="24">
        <f t="shared" si="4"/>
        <v>0</v>
      </c>
      <c r="U14" s="24">
        <f t="shared" si="5"/>
        <v>0</v>
      </c>
      <c r="V14" s="24">
        <f t="shared" si="6"/>
        <v>0</v>
      </c>
      <c r="W14" s="10">
        <f t="shared" si="7"/>
        <v>0</v>
      </c>
      <c r="X14" s="10">
        <f t="shared" si="8"/>
        <v>0</v>
      </c>
      <c r="Y14" s="24">
        <f t="shared" si="9"/>
        <v>0</v>
      </c>
      <c r="Z14" s="10">
        <f t="shared" si="10"/>
        <v>0</v>
      </c>
      <c r="AA14" s="10">
        <f t="shared" si="11"/>
        <v>0</v>
      </c>
      <c r="AB14" s="24">
        <f t="shared" si="12"/>
        <v>0</v>
      </c>
      <c r="AC14" s="10"/>
      <c r="AD14" s="10"/>
      <c r="AE14" s="24">
        <f t="shared" si="13"/>
        <v>0</v>
      </c>
      <c r="AF14" s="10"/>
      <c r="AG14" s="10"/>
      <c r="AH14" s="24">
        <f t="shared" si="14"/>
        <v>0</v>
      </c>
      <c r="AI14" s="24"/>
      <c r="AJ14" s="24"/>
      <c r="AK14" s="24">
        <f t="shared" si="15"/>
        <v>0</v>
      </c>
      <c r="AL14" s="24"/>
      <c r="AM14" s="24"/>
      <c r="AN14" s="24">
        <f t="shared" si="16"/>
        <v>0</v>
      </c>
      <c r="AO14" s="24"/>
      <c r="AP14" s="24"/>
      <c r="AQ14" s="24">
        <f t="shared" si="17"/>
        <v>0</v>
      </c>
      <c r="AR14" s="24"/>
      <c r="AS14" s="24"/>
      <c r="AT14" s="24">
        <f t="shared" si="18"/>
        <v>0</v>
      </c>
      <c r="AU14" s="24"/>
      <c r="AV14" s="24"/>
      <c r="AW14" s="24">
        <f t="shared" si="19"/>
        <v>0</v>
      </c>
      <c r="AX14" s="24"/>
      <c r="AY14" s="24"/>
      <c r="AZ14" s="24">
        <f t="shared" si="20"/>
        <v>0</v>
      </c>
      <c r="BA14" s="24"/>
      <c r="BB14" s="24"/>
      <c r="BC14" s="24">
        <f t="shared" si="21"/>
        <v>0</v>
      </c>
      <c r="BD14" s="10"/>
      <c r="BE14" s="10"/>
      <c r="BF14" s="24">
        <f t="shared" si="22"/>
        <v>0</v>
      </c>
      <c r="BG14" s="40">
        <f t="shared" si="23"/>
        <v>0</v>
      </c>
      <c r="BH14" s="40">
        <f t="shared" si="24"/>
        <v>0</v>
      </c>
      <c r="BI14" s="40">
        <f t="shared" si="25"/>
        <v>0</v>
      </c>
      <c r="BJ14" s="40"/>
      <c r="BK14" s="40"/>
      <c r="BL14" s="40"/>
      <c r="BM14" s="43"/>
      <c r="BN14" s="43">
        <f t="shared" si="26"/>
        <v>0</v>
      </c>
      <c r="BO14" s="10"/>
      <c r="BP14" s="46">
        <f t="shared" si="27"/>
        <v>0</v>
      </c>
      <c r="BQ14" s="46">
        <f t="shared" si="28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16.5" customHeight="1">
      <c r="A15" s="3"/>
      <c r="B15" s="22">
        <f t="shared" si="0"/>
        <v>0</v>
      </c>
      <c r="C15" s="22">
        <f t="shared" si="1"/>
        <v>0</v>
      </c>
      <c r="D15" s="22">
        <f t="shared" si="2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f t="shared" si="3"/>
        <v>0</v>
      </c>
      <c r="P15" s="22"/>
      <c r="Q15" s="4"/>
      <c r="R15" s="4"/>
      <c r="S15" s="4"/>
      <c r="T15" s="24">
        <f t="shared" si="4"/>
        <v>0</v>
      </c>
      <c r="U15" s="24">
        <f t="shared" si="5"/>
        <v>0</v>
      </c>
      <c r="V15" s="24">
        <f t="shared" si="6"/>
        <v>0</v>
      </c>
      <c r="W15" s="10">
        <f t="shared" si="7"/>
        <v>0</v>
      </c>
      <c r="X15" s="10">
        <f t="shared" si="8"/>
        <v>0</v>
      </c>
      <c r="Y15" s="24">
        <f t="shared" si="9"/>
        <v>0</v>
      </c>
      <c r="Z15" s="10">
        <f t="shared" si="10"/>
        <v>0</v>
      </c>
      <c r="AA15" s="10">
        <f t="shared" si="11"/>
        <v>0</v>
      </c>
      <c r="AB15" s="24">
        <f t="shared" si="12"/>
        <v>0</v>
      </c>
      <c r="AC15" s="10"/>
      <c r="AD15" s="10"/>
      <c r="AE15" s="24">
        <f t="shared" si="13"/>
        <v>0</v>
      </c>
      <c r="AF15" s="10"/>
      <c r="AG15" s="10"/>
      <c r="AH15" s="24">
        <f t="shared" si="14"/>
        <v>0</v>
      </c>
      <c r="AI15" s="24"/>
      <c r="AJ15" s="24"/>
      <c r="AK15" s="24">
        <f t="shared" si="15"/>
        <v>0</v>
      </c>
      <c r="AL15" s="24"/>
      <c r="AM15" s="24"/>
      <c r="AN15" s="24">
        <f t="shared" si="16"/>
        <v>0</v>
      </c>
      <c r="AO15" s="24"/>
      <c r="AP15" s="24"/>
      <c r="AQ15" s="24">
        <f t="shared" si="17"/>
        <v>0</v>
      </c>
      <c r="AR15" s="24"/>
      <c r="AS15" s="24"/>
      <c r="AT15" s="24">
        <f t="shared" si="18"/>
        <v>0</v>
      </c>
      <c r="AU15" s="24"/>
      <c r="AV15" s="24"/>
      <c r="AW15" s="24">
        <f t="shared" si="19"/>
        <v>0</v>
      </c>
      <c r="AX15" s="24"/>
      <c r="AY15" s="24"/>
      <c r="AZ15" s="24">
        <f t="shared" si="20"/>
        <v>0</v>
      </c>
      <c r="BA15" s="24"/>
      <c r="BB15" s="24"/>
      <c r="BC15" s="24">
        <f t="shared" si="21"/>
        <v>0</v>
      </c>
      <c r="BD15" s="10"/>
      <c r="BE15" s="10"/>
      <c r="BF15" s="24">
        <f t="shared" si="22"/>
        <v>0</v>
      </c>
      <c r="BG15" s="40">
        <f t="shared" si="23"/>
        <v>0</v>
      </c>
      <c r="BH15" s="40">
        <f t="shared" si="24"/>
        <v>0</v>
      </c>
      <c r="BI15" s="40">
        <f t="shared" si="25"/>
        <v>0</v>
      </c>
      <c r="BJ15" s="40"/>
      <c r="BK15" s="40"/>
      <c r="BL15" s="40"/>
      <c r="BM15" s="43"/>
      <c r="BN15" s="43">
        <f t="shared" si="26"/>
        <v>0</v>
      </c>
      <c r="BO15" s="10"/>
      <c r="BP15" s="46">
        <f t="shared" si="27"/>
        <v>0</v>
      </c>
      <c r="BQ15" s="46">
        <f t="shared" si="28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18" customHeight="1">
      <c r="A16" s="3"/>
      <c r="B16" s="22">
        <f t="shared" si="0"/>
        <v>0</v>
      </c>
      <c r="C16" s="22">
        <f t="shared" si="1"/>
        <v>0</v>
      </c>
      <c r="D16" s="22">
        <f t="shared" si="2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f t="shared" si="3"/>
        <v>0</v>
      </c>
      <c r="P16" s="22"/>
      <c r="Q16" s="4"/>
      <c r="R16" s="4"/>
      <c r="S16" s="4"/>
      <c r="T16" s="24">
        <f t="shared" si="4"/>
        <v>0</v>
      </c>
      <c r="U16" s="24">
        <f t="shared" si="5"/>
        <v>0</v>
      </c>
      <c r="V16" s="24">
        <f t="shared" si="6"/>
        <v>0</v>
      </c>
      <c r="W16" s="10">
        <f t="shared" si="7"/>
        <v>0</v>
      </c>
      <c r="X16" s="10">
        <f t="shared" si="8"/>
        <v>0</v>
      </c>
      <c r="Y16" s="24">
        <f t="shared" si="9"/>
        <v>0</v>
      </c>
      <c r="Z16" s="10">
        <f>AF16+AX16</f>
        <v>0</v>
      </c>
      <c r="AA16" s="10">
        <f>AG16+AY16</f>
        <v>0</v>
      </c>
      <c r="AB16" s="24">
        <f>Z16-AA16</f>
        <v>0</v>
      </c>
      <c r="AC16" s="10"/>
      <c r="AD16" s="10"/>
      <c r="AE16" s="24">
        <f t="shared" si="13"/>
        <v>0</v>
      </c>
      <c r="AF16" s="10"/>
      <c r="AG16" s="10"/>
      <c r="AH16" s="24">
        <f t="shared" si="14"/>
        <v>0</v>
      </c>
      <c r="AI16" s="24"/>
      <c r="AJ16" s="24"/>
      <c r="AK16" s="24">
        <f t="shared" si="15"/>
        <v>0</v>
      </c>
      <c r="AL16" s="24"/>
      <c r="AM16" s="24"/>
      <c r="AN16" s="24">
        <f t="shared" si="16"/>
        <v>0</v>
      </c>
      <c r="AO16" s="24"/>
      <c r="AP16" s="24"/>
      <c r="AQ16" s="24">
        <f t="shared" si="17"/>
        <v>0</v>
      </c>
      <c r="AR16" s="24"/>
      <c r="AS16" s="24"/>
      <c r="AT16" s="24">
        <f t="shared" si="18"/>
        <v>0</v>
      </c>
      <c r="AU16" s="24"/>
      <c r="AV16" s="24"/>
      <c r="AW16" s="24">
        <f t="shared" si="19"/>
        <v>0</v>
      </c>
      <c r="AX16" s="24"/>
      <c r="AY16" s="24"/>
      <c r="AZ16" s="24">
        <f t="shared" si="20"/>
        <v>0</v>
      </c>
      <c r="BA16" s="24"/>
      <c r="BB16" s="24"/>
      <c r="BC16" s="24">
        <f t="shared" si="21"/>
        <v>0</v>
      </c>
      <c r="BD16" s="10"/>
      <c r="BE16" s="10"/>
      <c r="BF16" s="24">
        <f t="shared" si="22"/>
        <v>0</v>
      </c>
      <c r="BG16" s="40">
        <f t="shared" si="23"/>
        <v>0</v>
      </c>
      <c r="BH16" s="40">
        <f t="shared" si="24"/>
        <v>0</v>
      </c>
      <c r="BI16" s="40">
        <f t="shared" si="25"/>
        <v>0</v>
      </c>
      <c r="BJ16" s="40"/>
      <c r="BK16" s="40"/>
      <c r="BL16" s="40"/>
      <c r="BM16" s="43"/>
      <c r="BN16" s="43">
        <f t="shared" si="26"/>
        <v>0</v>
      </c>
      <c r="BO16" s="10"/>
      <c r="BP16" s="46">
        <f t="shared" si="27"/>
        <v>0</v>
      </c>
      <c r="BQ16" s="46">
        <f t="shared" si="28"/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38" customFormat="1" ht="19.5" customHeight="1">
      <c r="A17" s="7" t="s">
        <v>1</v>
      </c>
      <c r="B17" s="23">
        <f>SUM(B9:B16)</f>
        <v>2</v>
      </c>
      <c r="C17" s="23">
        <f aca="true" t="shared" si="29" ref="C17:BN17">SUM(C9:C16)</f>
        <v>0</v>
      </c>
      <c r="D17" s="23">
        <f t="shared" si="29"/>
        <v>0</v>
      </c>
      <c r="E17" s="23">
        <f t="shared" si="29"/>
        <v>0</v>
      </c>
      <c r="F17" s="23">
        <f t="shared" si="29"/>
        <v>0</v>
      </c>
      <c r="G17" s="23">
        <f t="shared" si="29"/>
        <v>0</v>
      </c>
      <c r="H17" s="23">
        <f t="shared" si="29"/>
        <v>0</v>
      </c>
      <c r="I17" s="23">
        <f t="shared" si="29"/>
        <v>0</v>
      </c>
      <c r="J17" s="23">
        <f t="shared" si="29"/>
        <v>0</v>
      </c>
      <c r="K17" s="23">
        <f t="shared" si="29"/>
        <v>0</v>
      </c>
      <c r="L17" s="23">
        <f t="shared" si="29"/>
        <v>0</v>
      </c>
      <c r="M17" s="23">
        <f t="shared" si="29"/>
        <v>0</v>
      </c>
      <c r="N17" s="23">
        <f t="shared" si="29"/>
        <v>0</v>
      </c>
      <c r="O17" s="23">
        <f t="shared" si="29"/>
        <v>2</v>
      </c>
      <c r="P17" s="23">
        <f t="shared" si="29"/>
        <v>0</v>
      </c>
      <c r="Q17" s="23">
        <f t="shared" si="29"/>
        <v>2</v>
      </c>
      <c r="R17" s="23">
        <f t="shared" si="29"/>
        <v>0</v>
      </c>
      <c r="S17" s="23">
        <f t="shared" si="29"/>
        <v>0</v>
      </c>
      <c r="T17" s="25">
        <f t="shared" si="29"/>
        <v>16780</v>
      </c>
      <c r="U17" s="25">
        <f t="shared" si="29"/>
        <v>16780</v>
      </c>
      <c r="V17" s="25">
        <f t="shared" si="29"/>
        <v>0</v>
      </c>
      <c r="W17" s="25">
        <f t="shared" si="29"/>
        <v>0</v>
      </c>
      <c r="X17" s="25">
        <f t="shared" si="29"/>
        <v>0</v>
      </c>
      <c r="Y17" s="25">
        <f t="shared" si="29"/>
        <v>0</v>
      </c>
      <c r="Z17" s="25">
        <f t="shared" si="29"/>
        <v>0</v>
      </c>
      <c r="AA17" s="25">
        <f t="shared" si="29"/>
        <v>0</v>
      </c>
      <c r="AB17" s="25">
        <f t="shared" si="29"/>
        <v>0</v>
      </c>
      <c r="AC17" s="25">
        <f t="shared" si="29"/>
        <v>0</v>
      </c>
      <c r="AD17" s="25">
        <f t="shared" si="29"/>
        <v>0</v>
      </c>
      <c r="AE17" s="25">
        <f t="shared" si="29"/>
        <v>0</v>
      </c>
      <c r="AF17" s="25">
        <f t="shared" si="29"/>
        <v>0</v>
      </c>
      <c r="AG17" s="25">
        <f t="shared" si="29"/>
        <v>0</v>
      </c>
      <c r="AH17" s="25">
        <f t="shared" si="29"/>
        <v>0</v>
      </c>
      <c r="AI17" s="25">
        <f t="shared" si="29"/>
        <v>0</v>
      </c>
      <c r="AJ17" s="25">
        <f t="shared" si="29"/>
        <v>0</v>
      </c>
      <c r="AK17" s="25">
        <f t="shared" si="29"/>
        <v>0</v>
      </c>
      <c r="AL17" s="25">
        <f t="shared" si="29"/>
        <v>0</v>
      </c>
      <c r="AM17" s="25">
        <f t="shared" si="29"/>
        <v>0</v>
      </c>
      <c r="AN17" s="25">
        <f t="shared" si="29"/>
        <v>0</v>
      </c>
      <c r="AO17" s="25">
        <f t="shared" si="29"/>
        <v>0</v>
      </c>
      <c r="AP17" s="25">
        <f t="shared" si="29"/>
        <v>0</v>
      </c>
      <c r="AQ17" s="25">
        <f t="shared" si="29"/>
        <v>0</v>
      </c>
      <c r="AR17" s="25">
        <f t="shared" si="29"/>
        <v>0</v>
      </c>
      <c r="AS17" s="25">
        <f t="shared" si="29"/>
        <v>0</v>
      </c>
      <c r="AT17" s="25">
        <f t="shared" si="29"/>
        <v>0</v>
      </c>
      <c r="AU17" s="25">
        <f t="shared" si="29"/>
        <v>0</v>
      </c>
      <c r="AV17" s="25">
        <f t="shared" si="29"/>
        <v>0</v>
      </c>
      <c r="AW17" s="25">
        <f t="shared" si="29"/>
        <v>0</v>
      </c>
      <c r="AX17" s="25">
        <f t="shared" si="29"/>
        <v>0</v>
      </c>
      <c r="AY17" s="25">
        <f t="shared" si="29"/>
        <v>0</v>
      </c>
      <c r="AZ17" s="25">
        <f t="shared" si="29"/>
        <v>0</v>
      </c>
      <c r="BA17" s="25">
        <f t="shared" si="29"/>
        <v>0</v>
      </c>
      <c r="BB17" s="25">
        <f t="shared" si="29"/>
        <v>0</v>
      </c>
      <c r="BC17" s="25">
        <f t="shared" si="29"/>
        <v>0</v>
      </c>
      <c r="BD17" s="25">
        <f t="shared" si="29"/>
        <v>0</v>
      </c>
      <c r="BE17" s="25">
        <f t="shared" si="29"/>
        <v>0</v>
      </c>
      <c r="BF17" s="25">
        <f t="shared" si="29"/>
        <v>0</v>
      </c>
      <c r="BG17" s="25">
        <f t="shared" si="29"/>
        <v>16780</v>
      </c>
      <c r="BH17" s="25">
        <f t="shared" si="29"/>
        <v>16780</v>
      </c>
      <c r="BI17" s="25">
        <f t="shared" si="29"/>
        <v>0</v>
      </c>
      <c r="BJ17" s="25">
        <f t="shared" si="29"/>
        <v>0</v>
      </c>
      <c r="BK17" s="25">
        <f t="shared" si="29"/>
        <v>16780</v>
      </c>
      <c r="BL17" s="25">
        <f t="shared" si="29"/>
        <v>0</v>
      </c>
      <c r="BM17" s="25">
        <f t="shared" si="29"/>
        <v>0</v>
      </c>
      <c r="BN17" s="25">
        <f t="shared" si="29"/>
        <v>0</v>
      </c>
      <c r="BO17" s="25">
        <f aca="true" t="shared" si="30" ref="BO17:CC17">SUM(BO9:BO16)</f>
        <v>0</v>
      </c>
      <c r="BP17" s="23">
        <f>SUM(BP9:BP16)</f>
        <v>0</v>
      </c>
      <c r="BQ17" s="23">
        <f>SUM(BQ9:BQ16)</f>
        <v>0</v>
      </c>
      <c r="BR17" s="23">
        <f t="shared" si="30"/>
        <v>0</v>
      </c>
      <c r="BS17" s="23">
        <f t="shared" si="30"/>
        <v>0</v>
      </c>
      <c r="BT17" s="23">
        <f t="shared" si="30"/>
        <v>0</v>
      </c>
      <c r="BU17" s="23">
        <f t="shared" si="30"/>
        <v>0</v>
      </c>
      <c r="BV17" s="23">
        <f t="shared" si="30"/>
        <v>0</v>
      </c>
      <c r="BW17" s="23">
        <f t="shared" si="30"/>
        <v>0</v>
      </c>
      <c r="BX17" s="23">
        <f t="shared" si="30"/>
        <v>0</v>
      </c>
      <c r="BY17" s="23">
        <f t="shared" si="30"/>
        <v>0</v>
      </c>
      <c r="BZ17" s="23">
        <f t="shared" si="30"/>
        <v>0</v>
      </c>
      <c r="CA17" s="23">
        <f t="shared" si="30"/>
        <v>0</v>
      </c>
      <c r="CB17" s="23">
        <f t="shared" si="30"/>
        <v>0</v>
      </c>
      <c r="CC17" s="23">
        <f t="shared" si="30"/>
        <v>0</v>
      </c>
      <c r="CD17" s="45"/>
    </row>
    <row r="18" spans="1:81" s="29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6"/>
    </row>
    <row r="19" spans="1:81" s="29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CC19" s="37"/>
    </row>
    <row r="20" spans="1:81" s="6" customFormat="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</row>
    <row r="21" spans="1:81" s="6" customFormat="1" ht="35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</row>
    <row r="22" spans="1:81" s="6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</row>
    <row r="23" spans="1:81" s="6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</row>
    <row r="24" spans="1:66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s="6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9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BM34" s="8"/>
      <c r="BN34" s="8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BM36" s="8"/>
      <c r="BN36" s="8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76:91" ht="12.75"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76:91" ht="12.75"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76:91" ht="12.75"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76:91" ht="12.75"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76:91" ht="12.75"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76:91" ht="12.75"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76:91" ht="12.75"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76:91" ht="12.75"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76:91" ht="12.75"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76:91" ht="12.75"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76:91" ht="12.75"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76:91" ht="12.75"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76:91" ht="12.75"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76:91" ht="12.75"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76:91" ht="12.75"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76:91" ht="12.75"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76:91" ht="12.75"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76:91" ht="12.75"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76:91" ht="12.75"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76:91" ht="12.75"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76:91" ht="12.75"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76:91" ht="12.75"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76:91" ht="12.75"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76:91" ht="12.75"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76:91" ht="12.75"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76:91" ht="12.75"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76:91" ht="12.75"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76:91" ht="12.75"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76:91" ht="12.75"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76:91" ht="12.75"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76:91" ht="12.75"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76:91" ht="12.75"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76:91" ht="12.75"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76:91" ht="12.75"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76:91" ht="12.75"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76:91" ht="12.75"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76:91" ht="12.75"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76:91" ht="12.75"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76:91" ht="12.75"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76:91" ht="12.75"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76:91" ht="12.75"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76:91" ht="12.75"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76:91" ht="12.75"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76:91" ht="12.75"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76:91" ht="12.75"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76:91" ht="12.75"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76:91" ht="12.75"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76:91" ht="12.75"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76:91" ht="12.75"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76:91" ht="12.75"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76:91" ht="12.75"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76:91" ht="12.75"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76:91" ht="12.75"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76:91" ht="12.75"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76:91" ht="12.75"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76:91" ht="12.75"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76:91" ht="12.75"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76:91" ht="12.75"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76:91" ht="12.75"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76:91" ht="12.75"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76:91" ht="12.75"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76:91" ht="12.75"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76:91" ht="12.75"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76:91" ht="12.75"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76:91" ht="12.75"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76:91" ht="12.75"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76:91" ht="12.75"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76:91" ht="12.75"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76:91" ht="12.75"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76:91" ht="12.75"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76:91" ht="12.75"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</sheetData>
  <sheetProtection/>
  <mergeCells count="98">
    <mergeCell ref="A8:CC8"/>
    <mergeCell ref="D4:D6"/>
    <mergeCell ref="B2:B6"/>
    <mergeCell ref="E5:E6"/>
    <mergeCell ref="F5:F6"/>
    <mergeCell ref="C3:D3"/>
    <mergeCell ref="N3:N6"/>
    <mergeCell ref="BJ4:BO4"/>
    <mergeCell ref="BJ5:BJ6"/>
    <mergeCell ref="BH5:BH6"/>
    <mergeCell ref="E4:F4"/>
    <mergeCell ref="H5:H6"/>
    <mergeCell ref="BI5:BI6"/>
    <mergeCell ref="BB4:BB6"/>
    <mergeCell ref="X5:X6"/>
    <mergeCell ref="AC4:AH4"/>
    <mergeCell ref="BG4:BI4"/>
    <mergeCell ref="BG5:BG6"/>
    <mergeCell ref="BA4:BA6"/>
    <mergeCell ref="AO4:AT4"/>
    <mergeCell ref="A2:A6"/>
    <mergeCell ref="U3:U6"/>
    <mergeCell ref="C4:C6"/>
    <mergeCell ref="C2:S2"/>
    <mergeCell ref="T2:V2"/>
    <mergeCell ref="G4:H4"/>
    <mergeCell ref="Q5:Q6"/>
    <mergeCell ref="E3:L3"/>
    <mergeCell ref="I4:J4"/>
    <mergeCell ref="I5:I6"/>
    <mergeCell ref="O3:S3"/>
    <mergeCell ref="Y5:Y6"/>
    <mergeCell ref="W2:BO2"/>
    <mergeCell ref="W3:AB3"/>
    <mergeCell ref="AC3:AZ3"/>
    <mergeCell ref="BD3:BF3"/>
    <mergeCell ref="BG3:BO3"/>
    <mergeCell ref="T3:T6"/>
    <mergeCell ref="P4:S4"/>
    <mergeCell ref="P5:P6"/>
    <mergeCell ref="K4:L4"/>
    <mergeCell ref="AC5:AE5"/>
    <mergeCell ref="A1:CC1"/>
    <mergeCell ref="AU5:AW5"/>
    <mergeCell ref="AX5:AZ5"/>
    <mergeCell ref="BD4:BD6"/>
    <mergeCell ref="BE4:BE6"/>
    <mergeCell ref="BF4:BF6"/>
    <mergeCell ref="W5:W6"/>
    <mergeCell ref="BA3:BC3"/>
    <mergeCell ref="BC4:BC6"/>
    <mergeCell ref="AU4:AZ4"/>
    <mergeCell ref="Z5:Z6"/>
    <mergeCell ref="S5:S6"/>
    <mergeCell ref="W4:Y4"/>
    <mergeCell ref="Z4:AB4"/>
    <mergeCell ref="AO5:AQ5"/>
    <mergeCell ref="AR5:AT5"/>
    <mergeCell ref="G5:G6"/>
    <mergeCell ref="AA5:AA6"/>
    <mergeCell ref="R5:R6"/>
    <mergeCell ref="O4:O6"/>
    <mergeCell ref="V3:V6"/>
    <mergeCell ref="BQ5:BQ6"/>
    <mergeCell ref="AI4:AN4"/>
    <mergeCell ref="AI5:AK5"/>
    <mergeCell ref="AL5:AN5"/>
    <mergeCell ref="AF5:AH5"/>
    <mergeCell ref="BU5:BU6"/>
    <mergeCell ref="M3:M6"/>
    <mergeCell ref="K5:K6"/>
    <mergeCell ref="BW5:BW6"/>
    <mergeCell ref="BX5:BX6"/>
    <mergeCell ref="BV5:BV6"/>
    <mergeCell ref="BV4:BW4"/>
    <mergeCell ref="BR5:BR6"/>
    <mergeCell ref="BS5:BS6"/>
    <mergeCell ref="BT5:BT6"/>
    <mergeCell ref="BZ4:CA4"/>
    <mergeCell ref="CB4:CC4"/>
    <mergeCell ref="BY5:BY6"/>
    <mergeCell ref="J5:J6"/>
    <mergeCell ref="L5:L6"/>
    <mergeCell ref="BO5:BO6"/>
    <mergeCell ref="BL5:BN5"/>
    <mergeCell ref="AB5:AB6"/>
    <mergeCell ref="BK5:BK6"/>
    <mergeCell ref="BP5:BP6"/>
    <mergeCell ref="CA5:CA6"/>
    <mergeCell ref="CB5:CB6"/>
    <mergeCell ref="CC5:CC6"/>
    <mergeCell ref="BZ5:BZ6"/>
    <mergeCell ref="BP2:CC2"/>
    <mergeCell ref="BR3:CC3"/>
    <mergeCell ref="BP3:BQ4"/>
    <mergeCell ref="BR4:BS4"/>
    <mergeCell ref="BT4:BU4"/>
    <mergeCell ref="BX4:BY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196"/>
  <sheetViews>
    <sheetView zoomScalePageLayoutView="0" workbookViewId="0" topLeftCell="A1">
      <selection activeCell="C2" sqref="A2:IV7"/>
    </sheetView>
  </sheetViews>
  <sheetFormatPr defaultColWidth="9.140625" defaultRowHeight="12.75"/>
  <cols>
    <col min="1" max="1" width="28.57421875" style="2" customWidth="1"/>
    <col min="2" max="2" width="18.28125" style="2" customWidth="1"/>
    <col min="3" max="3" width="13.140625" style="2" customWidth="1"/>
    <col min="4" max="4" width="12.57421875" style="9" customWidth="1"/>
    <col min="5" max="6" width="7.57421875" style="9" customWidth="1"/>
    <col min="7" max="7" width="7.7109375" style="9" customWidth="1"/>
    <col min="8" max="9" width="8.421875" style="8" customWidth="1"/>
    <col min="10" max="10" width="10.7109375" style="8" customWidth="1"/>
    <col min="11" max="11" width="11.7109375" style="8" customWidth="1"/>
    <col min="12" max="12" width="9.28125" style="8" customWidth="1"/>
    <col min="13" max="13" width="15.421875" style="8" customWidth="1"/>
    <col min="14" max="14" width="16.140625" style="8" customWidth="1"/>
    <col min="15" max="15" width="11.7109375" style="8" customWidth="1"/>
    <col min="16" max="16" width="10.7109375" style="8" customWidth="1"/>
    <col min="17" max="17" width="15.57421875" style="8" customWidth="1"/>
    <col min="18" max="18" width="14.140625" style="8" customWidth="1"/>
    <col min="19" max="19" width="15.140625" style="8" customWidth="1"/>
    <col min="20" max="20" width="13.7109375" style="8" customWidth="1"/>
    <col min="21" max="21" width="13.00390625" style="8" customWidth="1"/>
    <col min="22" max="22" width="11.7109375" style="8" customWidth="1"/>
    <col min="23" max="23" width="14.00390625" style="8" customWidth="1"/>
    <col min="24" max="24" width="13.57421875" style="2" customWidth="1"/>
    <col min="25" max="25" width="12.421875" style="2" customWidth="1"/>
    <col min="26" max="26" width="11.421875" style="2" customWidth="1"/>
    <col min="27" max="27" width="10.140625" style="2" customWidth="1"/>
    <col min="28" max="29" width="11.57421875" style="2" customWidth="1"/>
    <col min="30" max="30" width="10.57421875" style="2" customWidth="1"/>
    <col min="31" max="31" width="13.421875" style="2" customWidth="1"/>
    <col min="32" max="32" width="11.421875" style="2" customWidth="1"/>
    <col min="33" max="33" width="11.57421875" style="2" customWidth="1"/>
    <col min="34" max="34" width="12.140625" style="2" customWidth="1"/>
    <col min="35" max="35" width="10.28125" style="2" customWidth="1"/>
    <col min="36" max="36" width="11.00390625" style="2" customWidth="1"/>
    <col min="37" max="37" width="14.28125" style="2" customWidth="1"/>
    <col min="38" max="38" width="10.8515625" style="2" customWidth="1"/>
    <col min="39" max="39" width="11.140625" style="2" customWidth="1"/>
    <col min="40" max="40" width="12.140625" style="2" customWidth="1"/>
    <col min="41" max="41" width="11.421875" style="2" customWidth="1"/>
    <col min="42" max="42" width="11.28125" style="2" customWidth="1"/>
    <col min="43" max="48" width="9.140625" style="2" customWidth="1"/>
    <col min="49" max="49" width="8.28125" style="2" customWidth="1"/>
    <col min="50" max="50" width="9.140625" style="2" customWidth="1"/>
    <col min="51" max="51" width="8.57421875" style="2" customWidth="1"/>
    <col min="52" max="52" width="9.140625" style="2" customWidth="1"/>
    <col min="53" max="53" width="12.28125" style="2" customWidth="1"/>
    <col min="54" max="54" width="12.7109375" style="2" customWidth="1"/>
    <col min="55" max="56" width="13.00390625" style="2" customWidth="1"/>
    <col min="57" max="57" width="12.7109375" style="2" customWidth="1"/>
    <col min="58" max="58" width="13.8515625" style="2" customWidth="1"/>
    <col min="59" max="59" width="12.7109375" style="2" customWidth="1"/>
    <col min="60" max="60" width="14.8515625" style="2" customWidth="1"/>
    <col min="61" max="16384" width="9.140625" style="2" customWidth="1"/>
  </cols>
  <sheetData>
    <row r="1" spans="1:81" ht="33" customHeight="1">
      <c r="A1" s="87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22.5" customHeight="1">
      <c r="A9" s="3"/>
      <c r="B9" s="22">
        <f>C9+M9+N9+O9</f>
        <v>0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f>P9+Q9+R9+S9</f>
        <v>0</v>
      </c>
      <c r="P9" s="22"/>
      <c r="Q9" s="4"/>
      <c r="R9" s="4"/>
      <c r="S9" s="4"/>
      <c r="T9" s="24">
        <f>W9+BA9+BD9+BG9</f>
        <v>0</v>
      </c>
      <c r="U9" s="24">
        <f>X9+BB9+BE9+BH9</f>
        <v>0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f>BJ9+BK9+BL9+BO9</f>
        <v>0</v>
      </c>
      <c r="BH9" s="40">
        <f>BJ9+BK9+BM9+BO9</f>
        <v>0</v>
      </c>
      <c r="BI9" s="40">
        <f>BG9-BH9</f>
        <v>0</v>
      </c>
      <c r="BJ9" s="40"/>
      <c r="BK9" s="40"/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20.25" customHeight="1">
      <c r="A10" s="3"/>
      <c r="B10" s="22">
        <f aca="true" t="shared" si="0" ref="B10:B16">C10+M10+N10+O10</f>
        <v>0</v>
      </c>
      <c r="C10" s="22">
        <f aca="true" t="shared" si="1" ref="C10:D16">E10+G10+I10+K10</f>
        <v>0</v>
      </c>
      <c r="D10" s="22">
        <f t="shared" si="1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f aca="true" t="shared" si="2" ref="O10:O16">P10+Q10+R10+S10</f>
        <v>0</v>
      </c>
      <c r="P10" s="22"/>
      <c r="Q10" s="4"/>
      <c r="R10" s="4"/>
      <c r="S10" s="4"/>
      <c r="T10" s="24">
        <f aca="true" t="shared" si="3" ref="T10:U16">W10+BA10+BD10+BG10</f>
        <v>0</v>
      </c>
      <c r="U10" s="24">
        <f t="shared" si="3"/>
        <v>0</v>
      </c>
      <c r="V10" s="24">
        <f aca="true" t="shared" si="4" ref="V10:V16">T10-U10</f>
        <v>0</v>
      </c>
      <c r="W10" s="10">
        <f aca="true" t="shared" si="5" ref="W10:X16">AC10+AI10+AO10+AU10</f>
        <v>0</v>
      </c>
      <c r="X10" s="10">
        <f t="shared" si="5"/>
        <v>0</v>
      </c>
      <c r="Y10" s="24">
        <f aca="true" t="shared" si="6" ref="Y10:Y16">W10-X10</f>
        <v>0</v>
      </c>
      <c r="Z10" s="10">
        <f aca="true" t="shared" si="7" ref="Z10:AA15">AF10+AL10+AR10+AX10</f>
        <v>0</v>
      </c>
      <c r="AA10" s="10">
        <f t="shared" si="7"/>
        <v>0</v>
      </c>
      <c r="AB10" s="24">
        <f aca="true" t="shared" si="8" ref="AB10:AB16">Z10-AA10</f>
        <v>0</v>
      </c>
      <c r="AC10" s="10"/>
      <c r="AD10" s="10"/>
      <c r="AE10" s="24">
        <f aca="true" t="shared" si="9" ref="AE10:AE16">AC10-AD10</f>
        <v>0</v>
      </c>
      <c r="AF10" s="10"/>
      <c r="AG10" s="10"/>
      <c r="AH10" s="24">
        <f aca="true" t="shared" si="10" ref="AH10:AH16">AF10-AG10</f>
        <v>0</v>
      </c>
      <c r="AI10" s="24"/>
      <c r="AJ10" s="24"/>
      <c r="AK10" s="24">
        <f aca="true" t="shared" si="11" ref="AK10:AK16">AI10-AJ10</f>
        <v>0</v>
      </c>
      <c r="AL10" s="24"/>
      <c r="AM10" s="24"/>
      <c r="AN10" s="24">
        <f aca="true" t="shared" si="12" ref="AN10:AN16">AL10-AM10</f>
        <v>0</v>
      </c>
      <c r="AO10" s="24"/>
      <c r="AP10" s="24"/>
      <c r="AQ10" s="24">
        <f aca="true" t="shared" si="13" ref="AQ10:AQ16">AO10-AP10</f>
        <v>0</v>
      </c>
      <c r="AR10" s="24"/>
      <c r="AS10" s="24"/>
      <c r="AT10" s="24">
        <f aca="true" t="shared" si="14" ref="AT10:AT16">AR10-AS10</f>
        <v>0</v>
      </c>
      <c r="AU10" s="24"/>
      <c r="AV10" s="24"/>
      <c r="AW10" s="24">
        <f aca="true" t="shared" si="15" ref="AW10:AW16">AU10-AV10</f>
        <v>0</v>
      </c>
      <c r="AX10" s="24"/>
      <c r="AY10" s="24"/>
      <c r="AZ10" s="24">
        <f aca="true" t="shared" si="16" ref="AZ10:AZ16">AX10-AY10</f>
        <v>0</v>
      </c>
      <c r="BA10" s="24"/>
      <c r="BB10" s="24"/>
      <c r="BC10" s="24">
        <f aca="true" t="shared" si="17" ref="BC10:BC16">BA10-BB10</f>
        <v>0</v>
      </c>
      <c r="BD10" s="10"/>
      <c r="BE10" s="10"/>
      <c r="BF10" s="24">
        <f aca="true" t="shared" si="18" ref="BF10:BF16">BD10-BE10</f>
        <v>0</v>
      </c>
      <c r="BG10" s="40">
        <f aca="true" t="shared" si="19" ref="BG10:BG16">BJ10+BK10+BL10+BO10</f>
        <v>0</v>
      </c>
      <c r="BH10" s="40">
        <f aca="true" t="shared" si="20" ref="BH10:BH16">BJ10+BK10+BM10+BO10</f>
        <v>0</v>
      </c>
      <c r="BI10" s="40">
        <f aca="true" t="shared" si="21" ref="BI10:BI16">BG10-BH10</f>
        <v>0</v>
      </c>
      <c r="BJ10" s="40"/>
      <c r="BK10" s="40"/>
      <c r="BL10" s="40"/>
      <c r="BM10" s="43"/>
      <c r="BN10" s="43">
        <f aca="true" t="shared" si="22" ref="BN10:BN16">BL10-BM10</f>
        <v>0</v>
      </c>
      <c r="BO10" s="10"/>
      <c r="BP10" s="46">
        <f aca="true" t="shared" si="23" ref="BP10:BQ16">BR10+BT10+BV10+BX10+BZ10+CB10</f>
        <v>0</v>
      </c>
      <c r="BQ10" s="46">
        <f t="shared" si="23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12.75">
      <c r="A11" s="3"/>
      <c r="B11" s="22">
        <f t="shared" si="0"/>
        <v>0</v>
      </c>
      <c r="C11" s="22">
        <f t="shared" si="1"/>
        <v>0</v>
      </c>
      <c r="D11" s="22">
        <f t="shared" si="1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f t="shared" si="2"/>
        <v>0</v>
      </c>
      <c r="P11" s="22"/>
      <c r="Q11" s="4"/>
      <c r="R11" s="4"/>
      <c r="S11" s="4"/>
      <c r="T11" s="24">
        <f t="shared" si="3"/>
        <v>0</v>
      </c>
      <c r="U11" s="24">
        <f t="shared" si="3"/>
        <v>0</v>
      </c>
      <c r="V11" s="24">
        <f t="shared" si="4"/>
        <v>0</v>
      </c>
      <c r="W11" s="10">
        <f t="shared" si="5"/>
        <v>0</v>
      </c>
      <c r="X11" s="10">
        <f t="shared" si="5"/>
        <v>0</v>
      </c>
      <c r="Y11" s="24">
        <f t="shared" si="6"/>
        <v>0</v>
      </c>
      <c r="Z11" s="10">
        <f t="shared" si="7"/>
        <v>0</v>
      </c>
      <c r="AA11" s="10">
        <f t="shared" si="7"/>
        <v>0</v>
      </c>
      <c r="AB11" s="24">
        <f t="shared" si="8"/>
        <v>0</v>
      </c>
      <c r="AC11" s="10"/>
      <c r="AD11" s="10"/>
      <c r="AE11" s="24">
        <f t="shared" si="9"/>
        <v>0</v>
      </c>
      <c r="AF11" s="10"/>
      <c r="AG11" s="10"/>
      <c r="AH11" s="24">
        <f t="shared" si="10"/>
        <v>0</v>
      </c>
      <c r="AI11" s="24"/>
      <c r="AJ11" s="24"/>
      <c r="AK11" s="24">
        <f t="shared" si="11"/>
        <v>0</v>
      </c>
      <c r="AL11" s="24"/>
      <c r="AM11" s="24"/>
      <c r="AN11" s="24">
        <f t="shared" si="12"/>
        <v>0</v>
      </c>
      <c r="AO11" s="24"/>
      <c r="AP11" s="24"/>
      <c r="AQ11" s="24">
        <f t="shared" si="13"/>
        <v>0</v>
      </c>
      <c r="AR11" s="24"/>
      <c r="AS11" s="24"/>
      <c r="AT11" s="24">
        <f t="shared" si="14"/>
        <v>0</v>
      </c>
      <c r="AU11" s="24"/>
      <c r="AV11" s="24"/>
      <c r="AW11" s="24">
        <f t="shared" si="15"/>
        <v>0</v>
      </c>
      <c r="AX11" s="24"/>
      <c r="AY11" s="24"/>
      <c r="AZ11" s="24">
        <f t="shared" si="16"/>
        <v>0</v>
      </c>
      <c r="BA11" s="24"/>
      <c r="BB11" s="24"/>
      <c r="BC11" s="24">
        <f t="shared" si="17"/>
        <v>0</v>
      </c>
      <c r="BD11" s="10"/>
      <c r="BE11" s="10"/>
      <c r="BF11" s="24">
        <f t="shared" si="18"/>
        <v>0</v>
      </c>
      <c r="BG11" s="40">
        <f t="shared" si="19"/>
        <v>0</v>
      </c>
      <c r="BH11" s="40">
        <f t="shared" si="20"/>
        <v>0</v>
      </c>
      <c r="BI11" s="40">
        <f t="shared" si="21"/>
        <v>0</v>
      </c>
      <c r="BJ11" s="40"/>
      <c r="BK11" s="40"/>
      <c r="BL11" s="40"/>
      <c r="BM11" s="43"/>
      <c r="BN11" s="43">
        <f t="shared" si="22"/>
        <v>0</v>
      </c>
      <c r="BO11" s="10"/>
      <c r="BP11" s="46">
        <f t="shared" si="23"/>
        <v>0</v>
      </c>
      <c r="BQ11" s="46">
        <f t="shared" si="23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18" customHeight="1">
      <c r="A12" s="3"/>
      <c r="B12" s="22">
        <f t="shared" si="0"/>
        <v>0</v>
      </c>
      <c r="C12" s="22">
        <f t="shared" si="1"/>
        <v>0</v>
      </c>
      <c r="D12" s="22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f t="shared" si="2"/>
        <v>0</v>
      </c>
      <c r="P12" s="22"/>
      <c r="Q12" s="4"/>
      <c r="R12" s="4"/>
      <c r="S12" s="4"/>
      <c r="T12" s="24">
        <f t="shared" si="3"/>
        <v>0</v>
      </c>
      <c r="U12" s="24">
        <f t="shared" si="3"/>
        <v>0</v>
      </c>
      <c r="V12" s="24">
        <f t="shared" si="4"/>
        <v>0</v>
      </c>
      <c r="W12" s="10">
        <f t="shared" si="5"/>
        <v>0</v>
      </c>
      <c r="X12" s="10">
        <f t="shared" si="5"/>
        <v>0</v>
      </c>
      <c r="Y12" s="24">
        <f t="shared" si="6"/>
        <v>0</v>
      </c>
      <c r="Z12" s="10">
        <f t="shared" si="7"/>
        <v>0</v>
      </c>
      <c r="AA12" s="10">
        <f t="shared" si="7"/>
        <v>0</v>
      </c>
      <c r="AB12" s="24">
        <f t="shared" si="8"/>
        <v>0</v>
      </c>
      <c r="AC12" s="10"/>
      <c r="AD12" s="10"/>
      <c r="AE12" s="24">
        <f t="shared" si="9"/>
        <v>0</v>
      </c>
      <c r="AF12" s="10"/>
      <c r="AG12" s="10"/>
      <c r="AH12" s="24">
        <f t="shared" si="10"/>
        <v>0</v>
      </c>
      <c r="AI12" s="24"/>
      <c r="AJ12" s="24"/>
      <c r="AK12" s="24">
        <f t="shared" si="11"/>
        <v>0</v>
      </c>
      <c r="AL12" s="24"/>
      <c r="AM12" s="24"/>
      <c r="AN12" s="24">
        <f t="shared" si="12"/>
        <v>0</v>
      </c>
      <c r="AO12" s="24"/>
      <c r="AP12" s="24"/>
      <c r="AQ12" s="24">
        <f t="shared" si="13"/>
        <v>0</v>
      </c>
      <c r="AR12" s="24"/>
      <c r="AS12" s="24"/>
      <c r="AT12" s="24">
        <f t="shared" si="14"/>
        <v>0</v>
      </c>
      <c r="AU12" s="24"/>
      <c r="AV12" s="24"/>
      <c r="AW12" s="24">
        <f t="shared" si="15"/>
        <v>0</v>
      </c>
      <c r="AX12" s="24"/>
      <c r="AY12" s="24"/>
      <c r="AZ12" s="24">
        <f t="shared" si="16"/>
        <v>0</v>
      </c>
      <c r="BA12" s="24"/>
      <c r="BB12" s="24"/>
      <c r="BC12" s="24">
        <f t="shared" si="17"/>
        <v>0</v>
      </c>
      <c r="BD12" s="10"/>
      <c r="BE12" s="10"/>
      <c r="BF12" s="24">
        <f t="shared" si="18"/>
        <v>0</v>
      </c>
      <c r="BG12" s="40">
        <f t="shared" si="19"/>
        <v>0</v>
      </c>
      <c r="BH12" s="40">
        <f t="shared" si="20"/>
        <v>0</v>
      </c>
      <c r="BI12" s="40">
        <f t="shared" si="21"/>
        <v>0</v>
      </c>
      <c r="BJ12" s="40"/>
      <c r="BK12" s="40"/>
      <c r="BL12" s="40"/>
      <c r="BM12" s="43"/>
      <c r="BN12" s="43">
        <f t="shared" si="22"/>
        <v>0</v>
      </c>
      <c r="BO12" s="10"/>
      <c r="BP12" s="46">
        <f t="shared" si="23"/>
        <v>0</v>
      </c>
      <c r="BQ12" s="46">
        <f t="shared" si="23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16.5" customHeight="1">
      <c r="A13" s="3"/>
      <c r="B13" s="22">
        <f t="shared" si="0"/>
        <v>0</v>
      </c>
      <c r="C13" s="22">
        <f t="shared" si="1"/>
        <v>0</v>
      </c>
      <c r="D13" s="22">
        <f t="shared" si="1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f t="shared" si="2"/>
        <v>0</v>
      </c>
      <c r="P13" s="22"/>
      <c r="Q13" s="4"/>
      <c r="R13" s="4"/>
      <c r="S13" s="4"/>
      <c r="T13" s="24">
        <f t="shared" si="3"/>
        <v>0</v>
      </c>
      <c r="U13" s="24">
        <f t="shared" si="3"/>
        <v>0</v>
      </c>
      <c r="V13" s="24">
        <f t="shared" si="4"/>
        <v>0</v>
      </c>
      <c r="W13" s="10">
        <f t="shared" si="5"/>
        <v>0</v>
      </c>
      <c r="X13" s="10">
        <f t="shared" si="5"/>
        <v>0</v>
      </c>
      <c r="Y13" s="24">
        <f t="shared" si="6"/>
        <v>0</v>
      </c>
      <c r="Z13" s="10">
        <f t="shared" si="7"/>
        <v>0</v>
      </c>
      <c r="AA13" s="10">
        <f t="shared" si="7"/>
        <v>0</v>
      </c>
      <c r="AB13" s="24">
        <f t="shared" si="8"/>
        <v>0</v>
      </c>
      <c r="AC13" s="10"/>
      <c r="AD13" s="10"/>
      <c r="AE13" s="24">
        <f t="shared" si="9"/>
        <v>0</v>
      </c>
      <c r="AF13" s="10"/>
      <c r="AG13" s="10"/>
      <c r="AH13" s="24">
        <f t="shared" si="10"/>
        <v>0</v>
      </c>
      <c r="AI13" s="24"/>
      <c r="AJ13" s="24"/>
      <c r="AK13" s="24">
        <f t="shared" si="11"/>
        <v>0</v>
      </c>
      <c r="AL13" s="24"/>
      <c r="AM13" s="24"/>
      <c r="AN13" s="24">
        <f t="shared" si="12"/>
        <v>0</v>
      </c>
      <c r="AO13" s="24"/>
      <c r="AP13" s="24"/>
      <c r="AQ13" s="24">
        <f t="shared" si="13"/>
        <v>0</v>
      </c>
      <c r="AR13" s="24"/>
      <c r="AS13" s="24"/>
      <c r="AT13" s="24">
        <f t="shared" si="14"/>
        <v>0</v>
      </c>
      <c r="AU13" s="24"/>
      <c r="AV13" s="24"/>
      <c r="AW13" s="24">
        <f t="shared" si="15"/>
        <v>0</v>
      </c>
      <c r="AX13" s="24"/>
      <c r="AY13" s="24"/>
      <c r="AZ13" s="24">
        <f t="shared" si="16"/>
        <v>0</v>
      </c>
      <c r="BA13" s="24"/>
      <c r="BB13" s="24"/>
      <c r="BC13" s="24">
        <f t="shared" si="17"/>
        <v>0</v>
      </c>
      <c r="BD13" s="10"/>
      <c r="BE13" s="10"/>
      <c r="BF13" s="24">
        <f t="shared" si="18"/>
        <v>0</v>
      </c>
      <c r="BG13" s="40">
        <f t="shared" si="19"/>
        <v>0</v>
      </c>
      <c r="BH13" s="40">
        <f t="shared" si="20"/>
        <v>0</v>
      </c>
      <c r="BI13" s="40">
        <f t="shared" si="21"/>
        <v>0</v>
      </c>
      <c r="BJ13" s="40"/>
      <c r="BK13" s="40"/>
      <c r="BL13" s="40"/>
      <c r="BM13" s="43"/>
      <c r="BN13" s="43">
        <f t="shared" si="22"/>
        <v>0</v>
      </c>
      <c r="BO13" s="10"/>
      <c r="BP13" s="46">
        <f t="shared" si="23"/>
        <v>0</v>
      </c>
      <c r="BQ13" s="46">
        <f t="shared" si="23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17.25" customHeight="1">
      <c r="A14" s="3"/>
      <c r="B14" s="22">
        <f t="shared" si="0"/>
        <v>0</v>
      </c>
      <c r="C14" s="22">
        <f t="shared" si="1"/>
        <v>0</v>
      </c>
      <c r="D14" s="22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f t="shared" si="2"/>
        <v>0</v>
      </c>
      <c r="P14" s="22"/>
      <c r="Q14" s="4"/>
      <c r="R14" s="4"/>
      <c r="S14" s="4"/>
      <c r="T14" s="24">
        <f t="shared" si="3"/>
        <v>0</v>
      </c>
      <c r="U14" s="24">
        <f t="shared" si="3"/>
        <v>0</v>
      </c>
      <c r="V14" s="24">
        <f t="shared" si="4"/>
        <v>0</v>
      </c>
      <c r="W14" s="10">
        <f t="shared" si="5"/>
        <v>0</v>
      </c>
      <c r="X14" s="10">
        <f t="shared" si="5"/>
        <v>0</v>
      </c>
      <c r="Y14" s="24">
        <f t="shared" si="6"/>
        <v>0</v>
      </c>
      <c r="Z14" s="10">
        <f t="shared" si="7"/>
        <v>0</v>
      </c>
      <c r="AA14" s="10">
        <f t="shared" si="7"/>
        <v>0</v>
      </c>
      <c r="AB14" s="24">
        <f t="shared" si="8"/>
        <v>0</v>
      </c>
      <c r="AC14" s="10"/>
      <c r="AD14" s="10"/>
      <c r="AE14" s="24">
        <f t="shared" si="9"/>
        <v>0</v>
      </c>
      <c r="AF14" s="10"/>
      <c r="AG14" s="10"/>
      <c r="AH14" s="24">
        <f t="shared" si="10"/>
        <v>0</v>
      </c>
      <c r="AI14" s="24"/>
      <c r="AJ14" s="24"/>
      <c r="AK14" s="24">
        <f t="shared" si="11"/>
        <v>0</v>
      </c>
      <c r="AL14" s="24"/>
      <c r="AM14" s="24"/>
      <c r="AN14" s="24">
        <f t="shared" si="12"/>
        <v>0</v>
      </c>
      <c r="AO14" s="24"/>
      <c r="AP14" s="24"/>
      <c r="AQ14" s="24">
        <f t="shared" si="13"/>
        <v>0</v>
      </c>
      <c r="AR14" s="24"/>
      <c r="AS14" s="24"/>
      <c r="AT14" s="24">
        <f t="shared" si="14"/>
        <v>0</v>
      </c>
      <c r="AU14" s="24"/>
      <c r="AV14" s="24"/>
      <c r="AW14" s="24">
        <f t="shared" si="15"/>
        <v>0</v>
      </c>
      <c r="AX14" s="24"/>
      <c r="AY14" s="24"/>
      <c r="AZ14" s="24">
        <f t="shared" si="16"/>
        <v>0</v>
      </c>
      <c r="BA14" s="24"/>
      <c r="BB14" s="24"/>
      <c r="BC14" s="24">
        <f t="shared" si="17"/>
        <v>0</v>
      </c>
      <c r="BD14" s="10"/>
      <c r="BE14" s="10"/>
      <c r="BF14" s="24">
        <f t="shared" si="18"/>
        <v>0</v>
      </c>
      <c r="BG14" s="40">
        <f t="shared" si="19"/>
        <v>0</v>
      </c>
      <c r="BH14" s="40">
        <f t="shared" si="20"/>
        <v>0</v>
      </c>
      <c r="BI14" s="40">
        <f t="shared" si="21"/>
        <v>0</v>
      </c>
      <c r="BJ14" s="40"/>
      <c r="BK14" s="40"/>
      <c r="BL14" s="40"/>
      <c r="BM14" s="43"/>
      <c r="BN14" s="43">
        <f t="shared" si="22"/>
        <v>0</v>
      </c>
      <c r="BO14" s="10"/>
      <c r="BP14" s="46">
        <f t="shared" si="23"/>
        <v>0</v>
      </c>
      <c r="BQ14" s="46">
        <f t="shared" si="23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16.5" customHeight="1">
      <c r="A15" s="3"/>
      <c r="B15" s="22">
        <f t="shared" si="0"/>
        <v>0</v>
      </c>
      <c r="C15" s="22">
        <f t="shared" si="1"/>
        <v>0</v>
      </c>
      <c r="D15" s="22">
        <f t="shared" si="1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f t="shared" si="2"/>
        <v>0</v>
      </c>
      <c r="P15" s="22"/>
      <c r="Q15" s="4"/>
      <c r="R15" s="4"/>
      <c r="S15" s="4"/>
      <c r="T15" s="24">
        <f t="shared" si="3"/>
        <v>0</v>
      </c>
      <c r="U15" s="24">
        <f t="shared" si="3"/>
        <v>0</v>
      </c>
      <c r="V15" s="24">
        <f t="shared" si="4"/>
        <v>0</v>
      </c>
      <c r="W15" s="10">
        <f t="shared" si="5"/>
        <v>0</v>
      </c>
      <c r="X15" s="10">
        <f t="shared" si="5"/>
        <v>0</v>
      </c>
      <c r="Y15" s="24">
        <f t="shared" si="6"/>
        <v>0</v>
      </c>
      <c r="Z15" s="10">
        <f t="shared" si="7"/>
        <v>0</v>
      </c>
      <c r="AA15" s="10">
        <f t="shared" si="7"/>
        <v>0</v>
      </c>
      <c r="AB15" s="24">
        <f t="shared" si="8"/>
        <v>0</v>
      </c>
      <c r="AC15" s="10"/>
      <c r="AD15" s="10"/>
      <c r="AE15" s="24">
        <f t="shared" si="9"/>
        <v>0</v>
      </c>
      <c r="AF15" s="10"/>
      <c r="AG15" s="10"/>
      <c r="AH15" s="24">
        <f t="shared" si="10"/>
        <v>0</v>
      </c>
      <c r="AI15" s="24"/>
      <c r="AJ15" s="24"/>
      <c r="AK15" s="24">
        <f t="shared" si="11"/>
        <v>0</v>
      </c>
      <c r="AL15" s="24"/>
      <c r="AM15" s="24"/>
      <c r="AN15" s="24">
        <f t="shared" si="12"/>
        <v>0</v>
      </c>
      <c r="AO15" s="24"/>
      <c r="AP15" s="24"/>
      <c r="AQ15" s="24">
        <f t="shared" si="13"/>
        <v>0</v>
      </c>
      <c r="AR15" s="24"/>
      <c r="AS15" s="24"/>
      <c r="AT15" s="24">
        <f t="shared" si="14"/>
        <v>0</v>
      </c>
      <c r="AU15" s="24"/>
      <c r="AV15" s="24"/>
      <c r="AW15" s="24">
        <f t="shared" si="15"/>
        <v>0</v>
      </c>
      <c r="AX15" s="24"/>
      <c r="AY15" s="24"/>
      <c r="AZ15" s="24">
        <f t="shared" si="16"/>
        <v>0</v>
      </c>
      <c r="BA15" s="24"/>
      <c r="BB15" s="24"/>
      <c r="BC15" s="24">
        <f t="shared" si="17"/>
        <v>0</v>
      </c>
      <c r="BD15" s="10"/>
      <c r="BE15" s="10"/>
      <c r="BF15" s="24">
        <f t="shared" si="18"/>
        <v>0</v>
      </c>
      <c r="BG15" s="40">
        <f t="shared" si="19"/>
        <v>0</v>
      </c>
      <c r="BH15" s="40">
        <f t="shared" si="20"/>
        <v>0</v>
      </c>
      <c r="BI15" s="40">
        <f t="shared" si="21"/>
        <v>0</v>
      </c>
      <c r="BJ15" s="40"/>
      <c r="BK15" s="40"/>
      <c r="BL15" s="40"/>
      <c r="BM15" s="43"/>
      <c r="BN15" s="43">
        <f t="shared" si="22"/>
        <v>0</v>
      </c>
      <c r="BO15" s="10"/>
      <c r="BP15" s="46">
        <f t="shared" si="23"/>
        <v>0</v>
      </c>
      <c r="BQ15" s="46">
        <f t="shared" si="23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18" customHeight="1">
      <c r="A16" s="3"/>
      <c r="B16" s="22">
        <f t="shared" si="0"/>
        <v>0</v>
      </c>
      <c r="C16" s="22">
        <f t="shared" si="1"/>
        <v>0</v>
      </c>
      <c r="D16" s="22">
        <f t="shared" si="1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f t="shared" si="2"/>
        <v>0</v>
      </c>
      <c r="P16" s="22"/>
      <c r="Q16" s="4"/>
      <c r="R16" s="4"/>
      <c r="S16" s="4"/>
      <c r="T16" s="24">
        <f t="shared" si="3"/>
        <v>0</v>
      </c>
      <c r="U16" s="24">
        <f t="shared" si="3"/>
        <v>0</v>
      </c>
      <c r="V16" s="24">
        <f t="shared" si="4"/>
        <v>0</v>
      </c>
      <c r="W16" s="10">
        <f t="shared" si="5"/>
        <v>0</v>
      </c>
      <c r="X16" s="10">
        <f t="shared" si="5"/>
        <v>0</v>
      </c>
      <c r="Y16" s="24">
        <f t="shared" si="6"/>
        <v>0</v>
      </c>
      <c r="Z16" s="10">
        <f>AF16+AX16</f>
        <v>0</v>
      </c>
      <c r="AA16" s="10">
        <f>AG16+AY16</f>
        <v>0</v>
      </c>
      <c r="AB16" s="24">
        <f t="shared" si="8"/>
        <v>0</v>
      </c>
      <c r="AC16" s="10"/>
      <c r="AD16" s="10"/>
      <c r="AE16" s="24">
        <f t="shared" si="9"/>
        <v>0</v>
      </c>
      <c r="AF16" s="10"/>
      <c r="AG16" s="10"/>
      <c r="AH16" s="24">
        <f t="shared" si="10"/>
        <v>0</v>
      </c>
      <c r="AI16" s="24"/>
      <c r="AJ16" s="24"/>
      <c r="AK16" s="24">
        <f t="shared" si="11"/>
        <v>0</v>
      </c>
      <c r="AL16" s="24"/>
      <c r="AM16" s="24"/>
      <c r="AN16" s="24">
        <f t="shared" si="12"/>
        <v>0</v>
      </c>
      <c r="AO16" s="24"/>
      <c r="AP16" s="24"/>
      <c r="AQ16" s="24">
        <f t="shared" si="13"/>
        <v>0</v>
      </c>
      <c r="AR16" s="24"/>
      <c r="AS16" s="24"/>
      <c r="AT16" s="24">
        <f t="shared" si="14"/>
        <v>0</v>
      </c>
      <c r="AU16" s="24"/>
      <c r="AV16" s="24"/>
      <c r="AW16" s="24">
        <f t="shared" si="15"/>
        <v>0</v>
      </c>
      <c r="AX16" s="24"/>
      <c r="AY16" s="24"/>
      <c r="AZ16" s="24">
        <f t="shared" si="16"/>
        <v>0</v>
      </c>
      <c r="BA16" s="24"/>
      <c r="BB16" s="24"/>
      <c r="BC16" s="24">
        <f t="shared" si="17"/>
        <v>0</v>
      </c>
      <c r="BD16" s="10"/>
      <c r="BE16" s="10"/>
      <c r="BF16" s="24">
        <f t="shared" si="18"/>
        <v>0</v>
      </c>
      <c r="BG16" s="40">
        <f t="shared" si="19"/>
        <v>0</v>
      </c>
      <c r="BH16" s="40">
        <f t="shared" si="20"/>
        <v>0</v>
      </c>
      <c r="BI16" s="40">
        <f t="shared" si="21"/>
        <v>0</v>
      </c>
      <c r="BJ16" s="40"/>
      <c r="BK16" s="40"/>
      <c r="BL16" s="40"/>
      <c r="BM16" s="43"/>
      <c r="BN16" s="43">
        <f t="shared" si="22"/>
        <v>0</v>
      </c>
      <c r="BO16" s="10"/>
      <c r="BP16" s="46">
        <f t="shared" si="23"/>
        <v>0</v>
      </c>
      <c r="BQ16" s="46">
        <f t="shared" si="23"/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38" customFormat="1" ht="19.5" customHeight="1">
      <c r="A17" s="7" t="s">
        <v>1</v>
      </c>
      <c r="B17" s="23">
        <f>SUM(B9:B16)</f>
        <v>0</v>
      </c>
      <c r="C17" s="23">
        <f aca="true" t="shared" si="24" ref="C17:BN17">SUM(C9:C16)</f>
        <v>0</v>
      </c>
      <c r="D17" s="23">
        <f t="shared" si="24"/>
        <v>0</v>
      </c>
      <c r="E17" s="23">
        <f t="shared" si="24"/>
        <v>0</v>
      </c>
      <c r="F17" s="23">
        <f t="shared" si="24"/>
        <v>0</v>
      </c>
      <c r="G17" s="23">
        <f t="shared" si="24"/>
        <v>0</v>
      </c>
      <c r="H17" s="23">
        <f t="shared" si="24"/>
        <v>0</v>
      </c>
      <c r="I17" s="23">
        <f t="shared" si="24"/>
        <v>0</v>
      </c>
      <c r="J17" s="23">
        <f t="shared" si="24"/>
        <v>0</v>
      </c>
      <c r="K17" s="23">
        <f t="shared" si="24"/>
        <v>0</v>
      </c>
      <c r="L17" s="23">
        <f t="shared" si="24"/>
        <v>0</v>
      </c>
      <c r="M17" s="23">
        <f t="shared" si="24"/>
        <v>0</v>
      </c>
      <c r="N17" s="23">
        <f t="shared" si="24"/>
        <v>0</v>
      </c>
      <c r="O17" s="23">
        <f t="shared" si="24"/>
        <v>0</v>
      </c>
      <c r="P17" s="23">
        <f t="shared" si="24"/>
        <v>0</v>
      </c>
      <c r="Q17" s="23">
        <f t="shared" si="24"/>
        <v>0</v>
      </c>
      <c r="R17" s="23">
        <f t="shared" si="24"/>
        <v>0</v>
      </c>
      <c r="S17" s="23">
        <f t="shared" si="24"/>
        <v>0</v>
      </c>
      <c r="T17" s="25">
        <f t="shared" si="24"/>
        <v>0</v>
      </c>
      <c r="U17" s="25">
        <f t="shared" si="24"/>
        <v>0</v>
      </c>
      <c r="V17" s="25">
        <f t="shared" si="24"/>
        <v>0</v>
      </c>
      <c r="W17" s="25">
        <f t="shared" si="24"/>
        <v>0</v>
      </c>
      <c r="X17" s="25">
        <f t="shared" si="24"/>
        <v>0</v>
      </c>
      <c r="Y17" s="25">
        <f t="shared" si="24"/>
        <v>0</v>
      </c>
      <c r="Z17" s="25">
        <f t="shared" si="24"/>
        <v>0</v>
      </c>
      <c r="AA17" s="25">
        <f t="shared" si="24"/>
        <v>0</v>
      </c>
      <c r="AB17" s="25">
        <f t="shared" si="24"/>
        <v>0</v>
      </c>
      <c r="AC17" s="25">
        <f t="shared" si="24"/>
        <v>0</v>
      </c>
      <c r="AD17" s="25">
        <f t="shared" si="24"/>
        <v>0</v>
      </c>
      <c r="AE17" s="25">
        <f t="shared" si="24"/>
        <v>0</v>
      </c>
      <c r="AF17" s="25">
        <f t="shared" si="24"/>
        <v>0</v>
      </c>
      <c r="AG17" s="25">
        <f t="shared" si="24"/>
        <v>0</v>
      </c>
      <c r="AH17" s="25">
        <f t="shared" si="24"/>
        <v>0</v>
      </c>
      <c r="AI17" s="25">
        <f t="shared" si="24"/>
        <v>0</v>
      </c>
      <c r="AJ17" s="25">
        <f t="shared" si="24"/>
        <v>0</v>
      </c>
      <c r="AK17" s="25">
        <f t="shared" si="24"/>
        <v>0</v>
      </c>
      <c r="AL17" s="25">
        <f t="shared" si="24"/>
        <v>0</v>
      </c>
      <c r="AM17" s="25">
        <f t="shared" si="24"/>
        <v>0</v>
      </c>
      <c r="AN17" s="25">
        <f t="shared" si="24"/>
        <v>0</v>
      </c>
      <c r="AO17" s="25">
        <f t="shared" si="24"/>
        <v>0</v>
      </c>
      <c r="AP17" s="25">
        <f t="shared" si="24"/>
        <v>0</v>
      </c>
      <c r="AQ17" s="25">
        <f t="shared" si="24"/>
        <v>0</v>
      </c>
      <c r="AR17" s="25">
        <f t="shared" si="24"/>
        <v>0</v>
      </c>
      <c r="AS17" s="25">
        <f t="shared" si="24"/>
        <v>0</v>
      </c>
      <c r="AT17" s="25">
        <f t="shared" si="24"/>
        <v>0</v>
      </c>
      <c r="AU17" s="25">
        <f t="shared" si="24"/>
        <v>0</v>
      </c>
      <c r="AV17" s="25">
        <f t="shared" si="24"/>
        <v>0</v>
      </c>
      <c r="AW17" s="25">
        <f t="shared" si="24"/>
        <v>0</v>
      </c>
      <c r="AX17" s="25">
        <f t="shared" si="24"/>
        <v>0</v>
      </c>
      <c r="AY17" s="25">
        <f t="shared" si="24"/>
        <v>0</v>
      </c>
      <c r="AZ17" s="25">
        <f t="shared" si="24"/>
        <v>0</v>
      </c>
      <c r="BA17" s="25">
        <f t="shared" si="24"/>
        <v>0</v>
      </c>
      <c r="BB17" s="25">
        <f t="shared" si="24"/>
        <v>0</v>
      </c>
      <c r="BC17" s="25">
        <f t="shared" si="24"/>
        <v>0</v>
      </c>
      <c r="BD17" s="25">
        <f t="shared" si="24"/>
        <v>0</v>
      </c>
      <c r="BE17" s="25">
        <f t="shared" si="24"/>
        <v>0</v>
      </c>
      <c r="BF17" s="25">
        <f t="shared" si="24"/>
        <v>0</v>
      </c>
      <c r="BG17" s="25">
        <f t="shared" si="24"/>
        <v>0</v>
      </c>
      <c r="BH17" s="25">
        <f t="shared" si="24"/>
        <v>0</v>
      </c>
      <c r="BI17" s="25">
        <f t="shared" si="24"/>
        <v>0</v>
      </c>
      <c r="BJ17" s="25">
        <f t="shared" si="24"/>
        <v>0</v>
      </c>
      <c r="BK17" s="25">
        <f t="shared" si="24"/>
        <v>0</v>
      </c>
      <c r="BL17" s="25">
        <f t="shared" si="24"/>
        <v>0</v>
      </c>
      <c r="BM17" s="25">
        <f t="shared" si="24"/>
        <v>0</v>
      </c>
      <c r="BN17" s="25">
        <f t="shared" si="24"/>
        <v>0</v>
      </c>
      <c r="BO17" s="25">
        <f aca="true" t="shared" si="25" ref="BO17:CC17">SUM(BO9:BO16)</f>
        <v>0</v>
      </c>
      <c r="BP17" s="23">
        <f t="shared" si="25"/>
        <v>0</v>
      </c>
      <c r="BQ17" s="23">
        <f t="shared" si="25"/>
        <v>0</v>
      </c>
      <c r="BR17" s="23">
        <f t="shared" si="25"/>
        <v>0</v>
      </c>
      <c r="BS17" s="23">
        <f t="shared" si="25"/>
        <v>0</v>
      </c>
      <c r="BT17" s="23">
        <f t="shared" si="25"/>
        <v>0</v>
      </c>
      <c r="BU17" s="23">
        <f t="shared" si="25"/>
        <v>0</v>
      </c>
      <c r="BV17" s="23">
        <f t="shared" si="25"/>
        <v>0</v>
      </c>
      <c r="BW17" s="23">
        <f t="shared" si="25"/>
        <v>0</v>
      </c>
      <c r="BX17" s="23">
        <f t="shared" si="25"/>
        <v>0</v>
      </c>
      <c r="BY17" s="23">
        <f t="shared" si="25"/>
        <v>0</v>
      </c>
      <c r="BZ17" s="23">
        <f t="shared" si="25"/>
        <v>0</v>
      </c>
      <c r="CA17" s="23">
        <f t="shared" si="25"/>
        <v>0</v>
      </c>
      <c r="CB17" s="23">
        <f t="shared" si="25"/>
        <v>0</v>
      </c>
      <c r="CC17" s="23">
        <f t="shared" si="25"/>
        <v>0</v>
      </c>
      <c r="CD17" s="45"/>
    </row>
    <row r="18" spans="1:59" s="29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3"/>
      <c r="BA18" s="33"/>
      <c r="BB18" s="33"/>
      <c r="BC18" s="33"/>
      <c r="BD18" s="33"/>
      <c r="BE18" s="33"/>
      <c r="BF18" s="33"/>
      <c r="BG18" s="36"/>
    </row>
    <row r="19" spans="1:56" s="29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BD19" s="37"/>
    </row>
    <row r="20" spans="1:56" s="6" customFormat="1" ht="12.75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29"/>
      <c r="AZ20" s="29"/>
      <c r="BA20" s="29"/>
      <c r="BB20" s="29"/>
      <c r="BC20" s="29"/>
      <c r="BD20" s="29"/>
    </row>
    <row r="21" spans="1:56" s="6" customFormat="1" ht="12.75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29"/>
      <c r="AX21" s="29"/>
      <c r="AY21" s="29"/>
      <c r="AZ21" s="29"/>
      <c r="BA21" s="29"/>
      <c r="BB21" s="29"/>
      <c r="BC21" s="29"/>
      <c r="BD21" s="29"/>
    </row>
    <row r="22" spans="1:56" s="6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29"/>
      <c r="AZ22" s="29"/>
      <c r="BA22" s="29"/>
      <c r="BB22" s="29"/>
      <c r="BC22" s="29"/>
      <c r="BD22" s="29"/>
    </row>
    <row r="23" spans="1:56" s="6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29"/>
      <c r="AX23" s="29"/>
      <c r="AY23" s="29"/>
      <c r="AZ23" s="29"/>
      <c r="BA23" s="29"/>
      <c r="BB23" s="29"/>
      <c r="BC23" s="29"/>
      <c r="BD23" s="29"/>
    </row>
    <row r="24" spans="1:48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6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61" ht="12.75">
      <c r="A34" s="8"/>
      <c r="B34" s="8"/>
      <c r="C34" s="8"/>
      <c r="D34" s="8"/>
      <c r="E34" s="8"/>
      <c r="F34" s="8"/>
      <c r="G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.75">
      <c r="A35" s="8"/>
      <c r="B35" s="8"/>
      <c r="C35" s="8"/>
      <c r="D35" s="8"/>
      <c r="E35" s="8"/>
      <c r="F35" s="8"/>
      <c r="G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.75">
      <c r="A36" s="8"/>
      <c r="B36" s="8"/>
      <c r="C36" s="8"/>
      <c r="D36" s="8"/>
      <c r="E36" s="8"/>
      <c r="F36" s="8"/>
      <c r="G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BA36" s="1"/>
      <c r="BB36" s="1"/>
      <c r="BC36" s="1"/>
      <c r="BD36" s="1"/>
      <c r="BE36" s="1"/>
      <c r="BF36" s="1"/>
      <c r="BG36" s="1"/>
      <c r="BH36" s="1"/>
      <c r="BI36" s="1"/>
    </row>
    <row r="37" spans="4:61" ht="12.75">
      <c r="D37" s="2"/>
      <c r="E37" s="2"/>
      <c r="F37" s="2"/>
      <c r="G37" s="2"/>
      <c r="H37" s="2"/>
      <c r="I37" s="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A37" s="1"/>
      <c r="BB37" s="1"/>
      <c r="BC37" s="1"/>
      <c r="BD37" s="1"/>
      <c r="BE37" s="1"/>
      <c r="BF37" s="1"/>
      <c r="BG37" s="1"/>
      <c r="BH37" s="1"/>
      <c r="BI37" s="1"/>
    </row>
    <row r="38" spans="4:61" ht="12.75">
      <c r="D38" s="2"/>
      <c r="E38" s="2"/>
      <c r="F38" s="2"/>
      <c r="G38" s="2"/>
      <c r="H38" s="2"/>
      <c r="I38" s="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A38" s="1"/>
      <c r="BB38" s="1"/>
      <c r="BC38" s="1"/>
      <c r="BD38" s="1"/>
      <c r="BE38" s="1"/>
      <c r="BF38" s="1"/>
      <c r="BG38" s="1"/>
      <c r="BH38" s="1"/>
      <c r="BI38" s="1"/>
    </row>
    <row r="39" spans="4:61" ht="12.75">
      <c r="D39" s="2"/>
      <c r="E39" s="2"/>
      <c r="F39" s="2"/>
      <c r="G39" s="2"/>
      <c r="H39" s="2"/>
      <c r="I39" s="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A39" s="1"/>
      <c r="BB39" s="1"/>
      <c r="BC39" s="1"/>
      <c r="BD39" s="1"/>
      <c r="BE39" s="1"/>
      <c r="BF39" s="1"/>
      <c r="BG39" s="1"/>
      <c r="BH39" s="1"/>
      <c r="BI39" s="1"/>
    </row>
    <row r="40" spans="4:61" ht="12.75">
      <c r="D40" s="2"/>
      <c r="E40" s="2"/>
      <c r="F40" s="2"/>
      <c r="G40" s="2"/>
      <c r="H40" s="2"/>
      <c r="I40" s="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A40" s="1"/>
      <c r="BB40" s="1"/>
      <c r="BC40" s="1"/>
      <c r="BD40" s="1"/>
      <c r="BE40" s="1"/>
      <c r="BF40" s="1"/>
      <c r="BG40" s="1"/>
      <c r="BH40" s="1"/>
      <c r="BI40" s="1"/>
    </row>
    <row r="41" spans="4:61" ht="12.75">
      <c r="D41" s="2"/>
      <c r="E41" s="2"/>
      <c r="F41" s="2"/>
      <c r="G41" s="2"/>
      <c r="H41" s="2"/>
      <c r="I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BA41" s="1"/>
      <c r="BB41" s="1"/>
      <c r="BC41" s="1"/>
      <c r="BD41" s="1"/>
      <c r="BE41" s="1"/>
      <c r="BF41" s="1"/>
      <c r="BG41" s="1"/>
      <c r="BH41" s="1"/>
      <c r="BI41" s="1"/>
    </row>
    <row r="42" spans="4:61" ht="12.75">
      <c r="D42" s="2"/>
      <c r="E42" s="2"/>
      <c r="F42" s="2"/>
      <c r="G42" s="2"/>
      <c r="H42" s="2"/>
      <c r="I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A42" s="1"/>
      <c r="BB42" s="1"/>
      <c r="BC42" s="1"/>
      <c r="BD42" s="1"/>
      <c r="BE42" s="1"/>
      <c r="BF42" s="1"/>
      <c r="BG42" s="1"/>
      <c r="BH42" s="1"/>
      <c r="BI42" s="1"/>
    </row>
    <row r="43" spans="4:61" ht="12.75">
      <c r="D43" s="2"/>
      <c r="E43" s="2"/>
      <c r="F43" s="2"/>
      <c r="G43" s="2"/>
      <c r="H43" s="2"/>
      <c r="I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A43" s="1"/>
      <c r="BB43" s="1"/>
      <c r="BC43" s="1"/>
      <c r="BD43" s="1"/>
      <c r="BE43" s="1"/>
      <c r="BF43" s="1"/>
      <c r="BG43" s="1"/>
      <c r="BH43" s="1"/>
      <c r="BI43" s="1"/>
    </row>
    <row r="44" spans="4:61" ht="12.75">
      <c r="D44" s="2"/>
      <c r="E44" s="2"/>
      <c r="F44" s="2"/>
      <c r="G44" s="2"/>
      <c r="H44" s="2"/>
      <c r="I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4:61" ht="12.75">
      <c r="D45" s="2"/>
      <c r="E45" s="2"/>
      <c r="F45" s="2"/>
      <c r="G45" s="2"/>
      <c r="H45" s="2"/>
      <c r="I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4:61" ht="12.75">
      <c r="D46" s="2"/>
      <c r="E46" s="2"/>
      <c r="F46" s="2"/>
      <c r="G46" s="2"/>
      <c r="H46" s="2"/>
      <c r="I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61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4:61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4:61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4:43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4:43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4:43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4:43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4:43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4:43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4:43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4:43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4:43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4:43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4:43" ht="12.75">
      <c r="D178" s="2"/>
      <c r="E178" s="2"/>
      <c r="F178" s="2"/>
      <c r="G178" s="2"/>
      <c r="H178" s="2"/>
      <c r="I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4:43" ht="12.75">
      <c r="D179" s="2"/>
      <c r="E179" s="2"/>
      <c r="F179" s="2"/>
      <c r="G179" s="2"/>
      <c r="H179" s="2"/>
      <c r="I179" s="2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4:43" ht="12.75">
      <c r="D180" s="2"/>
      <c r="E180" s="2"/>
      <c r="F180" s="2"/>
      <c r="G180" s="2"/>
      <c r="H180" s="2"/>
      <c r="I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53" s="6" customFormat="1" ht="12.75">
      <c r="A181" s="34"/>
      <c r="B181" s="34"/>
      <c r="C181" s="34"/>
      <c r="D181" s="34"/>
      <c r="E181" s="34"/>
      <c r="F181" s="34"/>
      <c r="G181" s="34"/>
      <c r="H181" s="34"/>
      <c r="I181" s="34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29"/>
      <c r="AU181" s="29"/>
      <c r="AV181" s="29"/>
      <c r="AW181" s="29"/>
      <c r="AX181" s="29"/>
      <c r="AY181" s="29"/>
      <c r="AZ181" s="29"/>
      <c r="BA181" s="29"/>
    </row>
    <row r="182" spans="1:53" s="6" customFormat="1" ht="12.75">
      <c r="A182" s="34"/>
      <c r="B182" s="34"/>
      <c r="C182" s="34"/>
      <c r="D182" s="34"/>
      <c r="E182" s="34"/>
      <c r="F182" s="34"/>
      <c r="G182" s="34"/>
      <c r="H182" s="34"/>
      <c r="I182" s="34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29"/>
      <c r="AU182" s="29"/>
      <c r="AV182" s="29"/>
      <c r="AW182" s="29"/>
      <c r="AX182" s="29"/>
      <c r="AY182" s="29"/>
      <c r="AZ182" s="29"/>
      <c r="BA182" s="29"/>
    </row>
    <row r="183" spans="1:45" s="6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s="6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s="6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51" s="6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1:51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1:51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51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65" ht="12.75">
      <c r="A193" s="8"/>
      <c r="B193" s="8"/>
      <c r="C193" s="8"/>
      <c r="D193" s="8"/>
      <c r="E193" s="8"/>
      <c r="F193" s="8"/>
      <c r="G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8"/>
      <c r="B194" s="8"/>
      <c r="C194" s="8"/>
      <c r="D194" s="8"/>
      <c r="E194" s="8"/>
      <c r="F194" s="8"/>
      <c r="G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8"/>
      <c r="B195" s="8"/>
      <c r="C195" s="8"/>
      <c r="D195" s="8"/>
      <c r="E195" s="8"/>
      <c r="F195" s="8"/>
      <c r="G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ht="12.75">
      <c r="D196" s="2"/>
      <c r="E196" s="2"/>
      <c r="F196" s="2"/>
      <c r="G196" s="2"/>
      <c r="H196" s="2"/>
      <c r="I196" s="2"/>
      <c r="J196" s="2"/>
      <c r="K196" s="2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BE196" s="1"/>
      <c r="BF196" s="1"/>
      <c r="BG196" s="1"/>
      <c r="BH196" s="1"/>
      <c r="BI196" s="1"/>
      <c r="BJ196" s="1"/>
      <c r="BK196" s="1"/>
      <c r="BL196" s="1"/>
      <c r="BM196" s="1"/>
    </row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D196"/>
  <sheetViews>
    <sheetView zoomScalePageLayoutView="0" workbookViewId="0" topLeftCell="A1">
      <selection activeCell="W2" sqref="A2:IV7"/>
    </sheetView>
  </sheetViews>
  <sheetFormatPr defaultColWidth="9.140625" defaultRowHeight="12.75"/>
  <cols>
    <col min="1" max="1" width="28.421875" style="2" customWidth="1"/>
    <col min="2" max="2" width="17.00390625" style="2" customWidth="1"/>
    <col min="3" max="3" width="14.140625" style="2" customWidth="1"/>
    <col min="4" max="4" width="15.28125" style="9" customWidth="1"/>
    <col min="5" max="5" width="8.28125" style="9" customWidth="1"/>
    <col min="6" max="6" width="8.421875" style="9" customWidth="1"/>
    <col min="7" max="7" width="9.140625" style="9" customWidth="1"/>
    <col min="8" max="8" width="8.421875" style="8" customWidth="1"/>
    <col min="9" max="9" width="9.421875" style="8" customWidth="1"/>
    <col min="10" max="10" width="9.57421875" style="8" customWidth="1"/>
    <col min="11" max="11" width="11.57421875" style="8" customWidth="1"/>
    <col min="12" max="12" width="9.8515625" style="8" customWidth="1"/>
    <col min="13" max="13" width="14.28125" style="8" customWidth="1"/>
    <col min="14" max="14" width="13.57421875" style="8" customWidth="1"/>
    <col min="15" max="15" width="13.00390625" style="8" customWidth="1"/>
    <col min="16" max="16" width="11.421875" style="8" customWidth="1"/>
    <col min="17" max="17" width="14.8515625" style="8" customWidth="1"/>
    <col min="18" max="18" width="13.00390625" style="8" customWidth="1"/>
    <col min="19" max="19" width="12.140625" style="8" customWidth="1"/>
    <col min="20" max="20" width="13.28125" style="8" customWidth="1"/>
    <col min="21" max="21" width="10.28125" style="8" customWidth="1"/>
    <col min="22" max="22" width="14.140625" style="8" customWidth="1"/>
    <col min="23" max="23" width="13.00390625" style="8" customWidth="1"/>
    <col min="24" max="24" width="13.7109375" style="2" customWidth="1"/>
    <col min="25" max="25" width="11.8515625" style="2" customWidth="1"/>
    <col min="26" max="26" width="14.421875" style="2" customWidth="1"/>
    <col min="27" max="27" width="10.140625" style="2" customWidth="1"/>
    <col min="28" max="28" width="13.57421875" style="2" customWidth="1"/>
    <col min="29" max="29" width="15.00390625" style="2" customWidth="1"/>
    <col min="30" max="30" width="10.57421875" style="2" customWidth="1"/>
    <col min="31" max="31" width="13.57421875" style="2" customWidth="1"/>
    <col min="32" max="32" width="15.7109375" style="2" customWidth="1"/>
    <col min="33" max="33" width="11.140625" style="2" customWidth="1"/>
    <col min="34" max="34" width="12.8515625" style="2" customWidth="1"/>
    <col min="35" max="35" width="13.7109375" style="2" customWidth="1"/>
    <col min="36" max="36" width="10.57421875" style="2" customWidth="1"/>
    <col min="37" max="37" width="16.8515625" style="2" customWidth="1"/>
    <col min="38" max="38" width="15.421875" style="2" customWidth="1"/>
    <col min="39" max="39" width="10.7109375" style="2" customWidth="1"/>
    <col min="40" max="40" width="11.8515625" style="2" customWidth="1"/>
    <col min="41" max="41" width="12.8515625" style="2" customWidth="1"/>
    <col min="42" max="42" width="10.421875" style="2" customWidth="1"/>
    <col min="43" max="43" width="9.140625" style="2" customWidth="1"/>
    <col min="44" max="44" width="14.7109375" style="2" customWidth="1"/>
    <col min="45" max="45" width="11.421875" style="2" customWidth="1"/>
    <col min="46" max="46" width="9.8515625" style="2" customWidth="1"/>
    <col min="47" max="47" width="12.140625" style="2" customWidth="1"/>
    <col min="48" max="48" width="9.140625" style="2" customWidth="1"/>
    <col min="49" max="49" width="8.00390625" style="2" customWidth="1"/>
    <col min="50" max="51" width="9.140625" style="2" customWidth="1"/>
    <col min="52" max="52" width="8.421875" style="2" customWidth="1"/>
    <col min="53" max="53" width="12.7109375" style="2" customWidth="1"/>
    <col min="54" max="54" width="11.421875" style="2" customWidth="1"/>
    <col min="55" max="55" width="11.7109375" style="2" customWidth="1"/>
    <col min="56" max="56" width="13.7109375" style="2" customWidth="1"/>
    <col min="57" max="57" width="12.8515625" style="2" customWidth="1"/>
    <col min="58" max="58" width="11.421875" style="2" customWidth="1"/>
    <col min="59" max="59" width="13.28125" style="2" customWidth="1"/>
    <col min="60" max="60" width="11.8515625" style="2" customWidth="1"/>
    <col min="61" max="61" width="11.7109375" style="2" customWidth="1"/>
    <col min="62" max="63" width="9.140625" style="2" customWidth="1"/>
    <col min="64" max="64" width="11.140625" style="2" customWidth="1"/>
    <col min="65" max="65" width="11.7109375" style="2" customWidth="1"/>
    <col min="66" max="66" width="12.8515625" style="2" customWidth="1"/>
    <col min="67" max="16384" width="9.140625" style="2" customWidth="1"/>
  </cols>
  <sheetData>
    <row r="1" spans="1:81" ht="36" customHeight="1">
      <c r="A1" s="87" t="s">
        <v>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22.5" customHeight="1">
      <c r="A9" s="3"/>
      <c r="B9" s="22">
        <f>C9+M9+N9+O9</f>
        <v>0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f>P9+Q9+R9+S9</f>
        <v>0</v>
      </c>
      <c r="P9" s="22"/>
      <c r="Q9" s="4"/>
      <c r="R9" s="4"/>
      <c r="S9" s="4"/>
      <c r="T9" s="24">
        <f>W9+BA9+BD9+BG9</f>
        <v>0</v>
      </c>
      <c r="U9" s="24">
        <f>X9+BB9+BE9+BH9</f>
        <v>0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f>BJ9+BK9+BL9+BO9</f>
        <v>0</v>
      </c>
      <c r="BH9" s="40">
        <f>BJ9+BK9+BM9+BO9</f>
        <v>0</v>
      </c>
      <c r="BI9" s="40">
        <f>BG9-BH9</f>
        <v>0</v>
      </c>
      <c r="BJ9" s="40"/>
      <c r="BK9" s="40"/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20.25" customHeight="1">
      <c r="A10" s="3"/>
      <c r="B10" s="22">
        <f aca="true" t="shared" si="0" ref="B10:B16">C10+M10+N10+O10</f>
        <v>0</v>
      </c>
      <c r="C10" s="22">
        <f aca="true" t="shared" si="1" ref="C10:D16">E10+G10+I10+K10</f>
        <v>0</v>
      </c>
      <c r="D10" s="22">
        <f t="shared" si="1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f aca="true" t="shared" si="2" ref="O10:O16">P10+Q10+R10+S10</f>
        <v>0</v>
      </c>
      <c r="P10" s="22"/>
      <c r="Q10" s="4"/>
      <c r="R10" s="4"/>
      <c r="S10" s="4"/>
      <c r="T10" s="24">
        <f aca="true" t="shared" si="3" ref="T10:U16">W10+BA10+BD10+BG10</f>
        <v>0</v>
      </c>
      <c r="U10" s="24">
        <f t="shared" si="3"/>
        <v>0</v>
      </c>
      <c r="V10" s="24">
        <f aca="true" t="shared" si="4" ref="V10:V16">T10-U10</f>
        <v>0</v>
      </c>
      <c r="W10" s="10">
        <f aca="true" t="shared" si="5" ref="W10:X16">AC10+AI10+AO10+AU10</f>
        <v>0</v>
      </c>
      <c r="X10" s="10">
        <f t="shared" si="5"/>
        <v>0</v>
      </c>
      <c r="Y10" s="24">
        <f aca="true" t="shared" si="6" ref="Y10:Y16">W10-X10</f>
        <v>0</v>
      </c>
      <c r="Z10" s="10">
        <f aca="true" t="shared" si="7" ref="Z10:AA15">AF10+AL10+AR10+AX10</f>
        <v>0</v>
      </c>
      <c r="AA10" s="10">
        <f t="shared" si="7"/>
        <v>0</v>
      </c>
      <c r="AB10" s="24">
        <f aca="true" t="shared" si="8" ref="AB10:AB16">Z10-AA10</f>
        <v>0</v>
      </c>
      <c r="AC10" s="10"/>
      <c r="AD10" s="10"/>
      <c r="AE10" s="24">
        <f aca="true" t="shared" si="9" ref="AE10:AE16">AC10-AD10</f>
        <v>0</v>
      </c>
      <c r="AF10" s="10"/>
      <c r="AG10" s="10"/>
      <c r="AH10" s="24">
        <f aca="true" t="shared" si="10" ref="AH10:AH16">AF10-AG10</f>
        <v>0</v>
      </c>
      <c r="AI10" s="24"/>
      <c r="AJ10" s="24"/>
      <c r="AK10" s="24">
        <f aca="true" t="shared" si="11" ref="AK10:AK16">AI10-AJ10</f>
        <v>0</v>
      </c>
      <c r="AL10" s="24"/>
      <c r="AM10" s="24"/>
      <c r="AN10" s="24">
        <f aca="true" t="shared" si="12" ref="AN10:AN16">AL10-AM10</f>
        <v>0</v>
      </c>
      <c r="AO10" s="24"/>
      <c r="AP10" s="24"/>
      <c r="AQ10" s="24">
        <f aca="true" t="shared" si="13" ref="AQ10:AQ16">AO10-AP10</f>
        <v>0</v>
      </c>
      <c r="AR10" s="24"/>
      <c r="AS10" s="24"/>
      <c r="AT10" s="24">
        <f aca="true" t="shared" si="14" ref="AT10:AT16">AR10-AS10</f>
        <v>0</v>
      </c>
      <c r="AU10" s="24"/>
      <c r="AV10" s="24"/>
      <c r="AW10" s="24">
        <f aca="true" t="shared" si="15" ref="AW10:AW16">AU10-AV10</f>
        <v>0</v>
      </c>
      <c r="AX10" s="24"/>
      <c r="AY10" s="24"/>
      <c r="AZ10" s="24">
        <f aca="true" t="shared" si="16" ref="AZ10:AZ16">AX10-AY10</f>
        <v>0</v>
      </c>
      <c r="BA10" s="24"/>
      <c r="BB10" s="24"/>
      <c r="BC10" s="24">
        <f aca="true" t="shared" si="17" ref="BC10:BC16">BA10-BB10</f>
        <v>0</v>
      </c>
      <c r="BD10" s="10"/>
      <c r="BE10" s="10"/>
      <c r="BF10" s="24">
        <f aca="true" t="shared" si="18" ref="BF10:BF16">BD10-BE10</f>
        <v>0</v>
      </c>
      <c r="BG10" s="40">
        <f aca="true" t="shared" si="19" ref="BG10:BG16">BJ10+BK10+BL10+BO10</f>
        <v>0</v>
      </c>
      <c r="BH10" s="40">
        <f aca="true" t="shared" si="20" ref="BH10:BH16">BJ10+BK10+BM10+BO10</f>
        <v>0</v>
      </c>
      <c r="BI10" s="40">
        <f aca="true" t="shared" si="21" ref="BI10:BI16">BG10-BH10</f>
        <v>0</v>
      </c>
      <c r="BJ10" s="40"/>
      <c r="BK10" s="40"/>
      <c r="BL10" s="40"/>
      <c r="BM10" s="43"/>
      <c r="BN10" s="43">
        <f aca="true" t="shared" si="22" ref="BN10:BN16">BL10-BM10</f>
        <v>0</v>
      </c>
      <c r="BO10" s="10"/>
      <c r="BP10" s="46">
        <f aca="true" t="shared" si="23" ref="BP10:BQ16">BR10+BT10+BV10+BX10+BZ10+CB10</f>
        <v>0</v>
      </c>
      <c r="BQ10" s="46">
        <f t="shared" si="23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12.75">
      <c r="A11" s="3"/>
      <c r="B11" s="22">
        <f t="shared" si="0"/>
        <v>0</v>
      </c>
      <c r="C11" s="22">
        <f t="shared" si="1"/>
        <v>0</v>
      </c>
      <c r="D11" s="22">
        <f t="shared" si="1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f t="shared" si="2"/>
        <v>0</v>
      </c>
      <c r="P11" s="22"/>
      <c r="Q11" s="4"/>
      <c r="R11" s="4"/>
      <c r="S11" s="4"/>
      <c r="T11" s="24">
        <f t="shared" si="3"/>
        <v>0</v>
      </c>
      <c r="U11" s="24">
        <f t="shared" si="3"/>
        <v>0</v>
      </c>
      <c r="V11" s="24">
        <f t="shared" si="4"/>
        <v>0</v>
      </c>
      <c r="W11" s="10">
        <f t="shared" si="5"/>
        <v>0</v>
      </c>
      <c r="X11" s="10">
        <f t="shared" si="5"/>
        <v>0</v>
      </c>
      <c r="Y11" s="24">
        <f t="shared" si="6"/>
        <v>0</v>
      </c>
      <c r="Z11" s="10">
        <f t="shared" si="7"/>
        <v>0</v>
      </c>
      <c r="AA11" s="10">
        <f t="shared" si="7"/>
        <v>0</v>
      </c>
      <c r="AB11" s="24">
        <f t="shared" si="8"/>
        <v>0</v>
      </c>
      <c r="AC11" s="10"/>
      <c r="AD11" s="10"/>
      <c r="AE11" s="24">
        <f t="shared" si="9"/>
        <v>0</v>
      </c>
      <c r="AF11" s="10"/>
      <c r="AG11" s="10"/>
      <c r="AH11" s="24">
        <f t="shared" si="10"/>
        <v>0</v>
      </c>
      <c r="AI11" s="24"/>
      <c r="AJ11" s="24"/>
      <c r="AK11" s="24">
        <f t="shared" si="11"/>
        <v>0</v>
      </c>
      <c r="AL11" s="24"/>
      <c r="AM11" s="24"/>
      <c r="AN11" s="24">
        <f t="shared" si="12"/>
        <v>0</v>
      </c>
      <c r="AO11" s="24"/>
      <c r="AP11" s="24"/>
      <c r="AQ11" s="24">
        <f t="shared" si="13"/>
        <v>0</v>
      </c>
      <c r="AR11" s="24"/>
      <c r="AS11" s="24"/>
      <c r="AT11" s="24">
        <f t="shared" si="14"/>
        <v>0</v>
      </c>
      <c r="AU11" s="24"/>
      <c r="AV11" s="24"/>
      <c r="AW11" s="24">
        <f t="shared" si="15"/>
        <v>0</v>
      </c>
      <c r="AX11" s="24"/>
      <c r="AY11" s="24"/>
      <c r="AZ11" s="24">
        <f t="shared" si="16"/>
        <v>0</v>
      </c>
      <c r="BA11" s="24"/>
      <c r="BB11" s="24"/>
      <c r="BC11" s="24">
        <f t="shared" si="17"/>
        <v>0</v>
      </c>
      <c r="BD11" s="10"/>
      <c r="BE11" s="10"/>
      <c r="BF11" s="24">
        <f t="shared" si="18"/>
        <v>0</v>
      </c>
      <c r="BG11" s="40">
        <f t="shared" si="19"/>
        <v>0</v>
      </c>
      <c r="BH11" s="40">
        <f t="shared" si="20"/>
        <v>0</v>
      </c>
      <c r="BI11" s="40">
        <f t="shared" si="21"/>
        <v>0</v>
      </c>
      <c r="BJ11" s="40"/>
      <c r="BK11" s="40"/>
      <c r="BL11" s="40"/>
      <c r="BM11" s="43"/>
      <c r="BN11" s="43">
        <f t="shared" si="22"/>
        <v>0</v>
      </c>
      <c r="BO11" s="10"/>
      <c r="BP11" s="46">
        <f t="shared" si="23"/>
        <v>0</v>
      </c>
      <c r="BQ11" s="46">
        <f t="shared" si="23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18" customHeight="1">
      <c r="A12" s="3"/>
      <c r="B12" s="22">
        <f t="shared" si="0"/>
        <v>0</v>
      </c>
      <c r="C12" s="22">
        <f t="shared" si="1"/>
        <v>0</v>
      </c>
      <c r="D12" s="22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f t="shared" si="2"/>
        <v>0</v>
      </c>
      <c r="P12" s="22"/>
      <c r="Q12" s="4"/>
      <c r="R12" s="4"/>
      <c r="S12" s="4"/>
      <c r="T12" s="24">
        <f t="shared" si="3"/>
        <v>0</v>
      </c>
      <c r="U12" s="24">
        <f t="shared" si="3"/>
        <v>0</v>
      </c>
      <c r="V12" s="24">
        <f t="shared" si="4"/>
        <v>0</v>
      </c>
      <c r="W12" s="10">
        <f t="shared" si="5"/>
        <v>0</v>
      </c>
      <c r="X12" s="10">
        <f t="shared" si="5"/>
        <v>0</v>
      </c>
      <c r="Y12" s="24">
        <f t="shared" si="6"/>
        <v>0</v>
      </c>
      <c r="Z12" s="10">
        <f t="shared" si="7"/>
        <v>0</v>
      </c>
      <c r="AA12" s="10">
        <f t="shared" si="7"/>
        <v>0</v>
      </c>
      <c r="AB12" s="24">
        <f t="shared" si="8"/>
        <v>0</v>
      </c>
      <c r="AC12" s="10"/>
      <c r="AD12" s="10"/>
      <c r="AE12" s="24">
        <f t="shared" si="9"/>
        <v>0</v>
      </c>
      <c r="AF12" s="10"/>
      <c r="AG12" s="10"/>
      <c r="AH12" s="24">
        <f t="shared" si="10"/>
        <v>0</v>
      </c>
      <c r="AI12" s="24"/>
      <c r="AJ12" s="24"/>
      <c r="AK12" s="24">
        <f t="shared" si="11"/>
        <v>0</v>
      </c>
      <c r="AL12" s="24"/>
      <c r="AM12" s="24"/>
      <c r="AN12" s="24">
        <f t="shared" si="12"/>
        <v>0</v>
      </c>
      <c r="AO12" s="24"/>
      <c r="AP12" s="24"/>
      <c r="AQ12" s="24">
        <f t="shared" si="13"/>
        <v>0</v>
      </c>
      <c r="AR12" s="24"/>
      <c r="AS12" s="24"/>
      <c r="AT12" s="24">
        <f t="shared" si="14"/>
        <v>0</v>
      </c>
      <c r="AU12" s="24"/>
      <c r="AV12" s="24"/>
      <c r="AW12" s="24">
        <f t="shared" si="15"/>
        <v>0</v>
      </c>
      <c r="AX12" s="24"/>
      <c r="AY12" s="24"/>
      <c r="AZ12" s="24">
        <f t="shared" si="16"/>
        <v>0</v>
      </c>
      <c r="BA12" s="24"/>
      <c r="BB12" s="24"/>
      <c r="BC12" s="24">
        <f t="shared" si="17"/>
        <v>0</v>
      </c>
      <c r="BD12" s="10"/>
      <c r="BE12" s="10"/>
      <c r="BF12" s="24">
        <f t="shared" si="18"/>
        <v>0</v>
      </c>
      <c r="BG12" s="40">
        <f t="shared" si="19"/>
        <v>0</v>
      </c>
      <c r="BH12" s="40">
        <f t="shared" si="20"/>
        <v>0</v>
      </c>
      <c r="BI12" s="40">
        <f t="shared" si="21"/>
        <v>0</v>
      </c>
      <c r="BJ12" s="40"/>
      <c r="BK12" s="40"/>
      <c r="BL12" s="40"/>
      <c r="BM12" s="43"/>
      <c r="BN12" s="43">
        <f t="shared" si="22"/>
        <v>0</v>
      </c>
      <c r="BO12" s="10"/>
      <c r="BP12" s="46">
        <f t="shared" si="23"/>
        <v>0</v>
      </c>
      <c r="BQ12" s="46">
        <f t="shared" si="23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16.5" customHeight="1">
      <c r="A13" s="3"/>
      <c r="B13" s="22">
        <f t="shared" si="0"/>
        <v>0</v>
      </c>
      <c r="C13" s="22">
        <f t="shared" si="1"/>
        <v>0</v>
      </c>
      <c r="D13" s="22">
        <f t="shared" si="1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f t="shared" si="2"/>
        <v>0</v>
      </c>
      <c r="P13" s="22"/>
      <c r="Q13" s="4"/>
      <c r="R13" s="4"/>
      <c r="S13" s="4"/>
      <c r="T13" s="24">
        <f t="shared" si="3"/>
        <v>0</v>
      </c>
      <c r="U13" s="24">
        <f t="shared" si="3"/>
        <v>0</v>
      </c>
      <c r="V13" s="24">
        <f t="shared" si="4"/>
        <v>0</v>
      </c>
      <c r="W13" s="10">
        <f t="shared" si="5"/>
        <v>0</v>
      </c>
      <c r="X13" s="10">
        <f t="shared" si="5"/>
        <v>0</v>
      </c>
      <c r="Y13" s="24">
        <f t="shared" si="6"/>
        <v>0</v>
      </c>
      <c r="Z13" s="10">
        <f t="shared" si="7"/>
        <v>0</v>
      </c>
      <c r="AA13" s="10">
        <f t="shared" si="7"/>
        <v>0</v>
      </c>
      <c r="AB13" s="24">
        <f t="shared" si="8"/>
        <v>0</v>
      </c>
      <c r="AC13" s="10"/>
      <c r="AD13" s="10"/>
      <c r="AE13" s="24">
        <f t="shared" si="9"/>
        <v>0</v>
      </c>
      <c r="AF13" s="10"/>
      <c r="AG13" s="10"/>
      <c r="AH13" s="24">
        <f t="shared" si="10"/>
        <v>0</v>
      </c>
      <c r="AI13" s="24"/>
      <c r="AJ13" s="24"/>
      <c r="AK13" s="24">
        <f t="shared" si="11"/>
        <v>0</v>
      </c>
      <c r="AL13" s="24"/>
      <c r="AM13" s="24"/>
      <c r="AN13" s="24">
        <f t="shared" si="12"/>
        <v>0</v>
      </c>
      <c r="AO13" s="24"/>
      <c r="AP13" s="24"/>
      <c r="AQ13" s="24">
        <f t="shared" si="13"/>
        <v>0</v>
      </c>
      <c r="AR13" s="24"/>
      <c r="AS13" s="24"/>
      <c r="AT13" s="24">
        <f t="shared" si="14"/>
        <v>0</v>
      </c>
      <c r="AU13" s="24"/>
      <c r="AV13" s="24"/>
      <c r="AW13" s="24">
        <f t="shared" si="15"/>
        <v>0</v>
      </c>
      <c r="AX13" s="24"/>
      <c r="AY13" s="24"/>
      <c r="AZ13" s="24">
        <f t="shared" si="16"/>
        <v>0</v>
      </c>
      <c r="BA13" s="24"/>
      <c r="BB13" s="24"/>
      <c r="BC13" s="24">
        <f t="shared" si="17"/>
        <v>0</v>
      </c>
      <c r="BD13" s="10"/>
      <c r="BE13" s="10"/>
      <c r="BF13" s="24">
        <f t="shared" si="18"/>
        <v>0</v>
      </c>
      <c r="BG13" s="40">
        <f t="shared" si="19"/>
        <v>0</v>
      </c>
      <c r="BH13" s="40">
        <f t="shared" si="20"/>
        <v>0</v>
      </c>
      <c r="BI13" s="40">
        <f t="shared" si="21"/>
        <v>0</v>
      </c>
      <c r="BJ13" s="40"/>
      <c r="BK13" s="40"/>
      <c r="BL13" s="40"/>
      <c r="BM13" s="43"/>
      <c r="BN13" s="43">
        <f t="shared" si="22"/>
        <v>0</v>
      </c>
      <c r="BO13" s="10"/>
      <c r="BP13" s="46">
        <f t="shared" si="23"/>
        <v>0</v>
      </c>
      <c r="BQ13" s="46">
        <f t="shared" si="23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17.25" customHeight="1">
      <c r="A14" s="3"/>
      <c r="B14" s="22">
        <f t="shared" si="0"/>
        <v>0</v>
      </c>
      <c r="C14" s="22">
        <f t="shared" si="1"/>
        <v>0</v>
      </c>
      <c r="D14" s="22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f t="shared" si="2"/>
        <v>0</v>
      </c>
      <c r="P14" s="22"/>
      <c r="Q14" s="4"/>
      <c r="R14" s="4"/>
      <c r="S14" s="4"/>
      <c r="T14" s="24">
        <f t="shared" si="3"/>
        <v>0</v>
      </c>
      <c r="U14" s="24">
        <f t="shared" si="3"/>
        <v>0</v>
      </c>
      <c r="V14" s="24">
        <f t="shared" si="4"/>
        <v>0</v>
      </c>
      <c r="W14" s="10">
        <f t="shared" si="5"/>
        <v>0</v>
      </c>
      <c r="X14" s="10">
        <f t="shared" si="5"/>
        <v>0</v>
      </c>
      <c r="Y14" s="24">
        <f t="shared" si="6"/>
        <v>0</v>
      </c>
      <c r="Z14" s="10">
        <f t="shared" si="7"/>
        <v>0</v>
      </c>
      <c r="AA14" s="10">
        <f t="shared" si="7"/>
        <v>0</v>
      </c>
      <c r="AB14" s="24">
        <f t="shared" si="8"/>
        <v>0</v>
      </c>
      <c r="AC14" s="10"/>
      <c r="AD14" s="10"/>
      <c r="AE14" s="24">
        <f t="shared" si="9"/>
        <v>0</v>
      </c>
      <c r="AF14" s="10"/>
      <c r="AG14" s="10"/>
      <c r="AH14" s="24">
        <f t="shared" si="10"/>
        <v>0</v>
      </c>
      <c r="AI14" s="24"/>
      <c r="AJ14" s="24"/>
      <c r="AK14" s="24">
        <f t="shared" si="11"/>
        <v>0</v>
      </c>
      <c r="AL14" s="24"/>
      <c r="AM14" s="24"/>
      <c r="AN14" s="24">
        <f t="shared" si="12"/>
        <v>0</v>
      </c>
      <c r="AO14" s="24"/>
      <c r="AP14" s="24"/>
      <c r="AQ14" s="24">
        <f t="shared" si="13"/>
        <v>0</v>
      </c>
      <c r="AR14" s="24"/>
      <c r="AS14" s="24"/>
      <c r="AT14" s="24">
        <f t="shared" si="14"/>
        <v>0</v>
      </c>
      <c r="AU14" s="24"/>
      <c r="AV14" s="24"/>
      <c r="AW14" s="24">
        <f t="shared" si="15"/>
        <v>0</v>
      </c>
      <c r="AX14" s="24"/>
      <c r="AY14" s="24"/>
      <c r="AZ14" s="24">
        <f t="shared" si="16"/>
        <v>0</v>
      </c>
      <c r="BA14" s="24"/>
      <c r="BB14" s="24"/>
      <c r="BC14" s="24">
        <f t="shared" si="17"/>
        <v>0</v>
      </c>
      <c r="BD14" s="10"/>
      <c r="BE14" s="10"/>
      <c r="BF14" s="24">
        <f t="shared" si="18"/>
        <v>0</v>
      </c>
      <c r="BG14" s="40">
        <f t="shared" si="19"/>
        <v>0</v>
      </c>
      <c r="BH14" s="40">
        <f t="shared" si="20"/>
        <v>0</v>
      </c>
      <c r="BI14" s="40">
        <f t="shared" si="21"/>
        <v>0</v>
      </c>
      <c r="BJ14" s="40"/>
      <c r="BK14" s="40"/>
      <c r="BL14" s="40"/>
      <c r="BM14" s="43"/>
      <c r="BN14" s="43">
        <f t="shared" si="22"/>
        <v>0</v>
      </c>
      <c r="BO14" s="10"/>
      <c r="BP14" s="46">
        <f t="shared" si="23"/>
        <v>0</v>
      </c>
      <c r="BQ14" s="46">
        <f t="shared" si="23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16.5" customHeight="1">
      <c r="A15" s="3"/>
      <c r="B15" s="22">
        <f t="shared" si="0"/>
        <v>0</v>
      </c>
      <c r="C15" s="22">
        <f t="shared" si="1"/>
        <v>0</v>
      </c>
      <c r="D15" s="22">
        <f t="shared" si="1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f t="shared" si="2"/>
        <v>0</v>
      </c>
      <c r="P15" s="22"/>
      <c r="Q15" s="4"/>
      <c r="R15" s="4"/>
      <c r="S15" s="4"/>
      <c r="T15" s="24">
        <f t="shared" si="3"/>
        <v>0</v>
      </c>
      <c r="U15" s="24">
        <f t="shared" si="3"/>
        <v>0</v>
      </c>
      <c r="V15" s="24">
        <f t="shared" si="4"/>
        <v>0</v>
      </c>
      <c r="W15" s="10">
        <f t="shared" si="5"/>
        <v>0</v>
      </c>
      <c r="X15" s="10">
        <f t="shared" si="5"/>
        <v>0</v>
      </c>
      <c r="Y15" s="24">
        <f t="shared" si="6"/>
        <v>0</v>
      </c>
      <c r="Z15" s="10">
        <f t="shared" si="7"/>
        <v>0</v>
      </c>
      <c r="AA15" s="10">
        <f t="shared" si="7"/>
        <v>0</v>
      </c>
      <c r="AB15" s="24">
        <f t="shared" si="8"/>
        <v>0</v>
      </c>
      <c r="AC15" s="10"/>
      <c r="AD15" s="10"/>
      <c r="AE15" s="24">
        <f t="shared" si="9"/>
        <v>0</v>
      </c>
      <c r="AF15" s="10"/>
      <c r="AG15" s="10"/>
      <c r="AH15" s="24">
        <f t="shared" si="10"/>
        <v>0</v>
      </c>
      <c r="AI15" s="24"/>
      <c r="AJ15" s="24"/>
      <c r="AK15" s="24">
        <f t="shared" si="11"/>
        <v>0</v>
      </c>
      <c r="AL15" s="24"/>
      <c r="AM15" s="24"/>
      <c r="AN15" s="24">
        <f t="shared" si="12"/>
        <v>0</v>
      </c>
      <c r="AO15" s="24"/>
      <c r="AP15" s="24"/>
      <c r="AQ15" s="24">
        <f t="shared" si="13"/>
        <v>0</v>
      </c>
      <c r="AR15" s="24"/>
      <c r="AS15" s="24"/>
      <c r="AT15" s="24">
        <f t="shared" si="14"/>
        <v>0</v>
      </c>
      <c r="AU15" s="24"/>
      <c r="AV15" s="24"/>
      <c r="AW15" s="24">
        <f t="shared" si="15"/>
        <v>0</v>
      </c>
      <c r="AX15" s="24"/>
      <c r="AY15" s="24"/>
      <c r="AZ15" s="24">
        <f t="shared" si="16"/>
        <v>0</v>
      </c>
      <c r="BA15" s="24"/>
      <c r="BB15" s="24"/>
      <c r="BC15" s="24">
        <f t="shared" si="17"/>
        <v>0</v>
      </c>
      <c r="BD15" s="10"/>
      <c r="BE15" s="10"/>
      <c r="BF15" s="24">
        <f t="shared" si="18"/>
        <v>0</v>
      </c>
      <c r="BG15" s="40">
        <f t="shared" si="19"/>
        <v>0</v>
      </c>
      <c r="BH15" s="40">
        <f t="shared" si="20"/>
        <v>0</v>
      </c>
      <c r="BI15" s="40">
        <f t="shared" si="21"/>
        <v>0</v>
      </c>
      <c r="BJ15" s="40"/>
      <c r="BK15" s="40"/>
      <c r="BL15" s="40"/>
      <c r="BM15" s="43"/>
      <c r="BN15" s="43">
        <f t="shared" si="22"/>
        <v>0</v>
      </c>
      <c r="BO15" s="10"/>
      <c r="BP15" s="46">
        <f t="shared" si="23"/>
        <v>0</v>
      </c>
      <c r="BQ15" s="46">
        <f t="shared" si="23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18" customHeight="1">
      <c r="A16" s="3"/>
      <c r="B16" s="22">
        <f t="shared" si="0"/>
        <v>0</v>
      </c>
      <c r="C16" s="22">
        <f t="shared" si="1"/>
        <v>0</v>
      </c>
      <c r="D16" s="22">
        <f t="shared" si="1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f t="shared" si="2"/>
        <v>0</v>
      </c>
      <c r="P16" s="22"/>
      <c r="Q16" s="4"/>
      <c r="R16" s="4"/>
      <c r="S16" s="4"/>
      <c r="T16" s="24">
        <f t="shared" si="3"/>
        <v>0</v>
      </c>
      <c r="U16" s="24">
        <f t="shared" si="3"/>
        <v>0</v>
      </c>
      <c r="V16" s="24">
        <f t="shared" si="4"/>
        <v>0</v>
      </c>
      <c r="W16" s="10">
        <f t="shared" si="5"/>
        <v>0</v>
      </c>
      <c r="X16" s="10">
        <f t="shared" si="5"/>
        <v>0</v>
      </c>
      <c r="Y16" s="24">
        <f t="shared" si="6"/>
        <v>0</v>
      </c>
      <c r="Z16" s="10">
        <f>AF16+AX16</f>
        <v>0</v>
      </c>
      <c r="AA16" s="10">
        <f>AG16+AY16</f>
        <v>0</v>
      </c>
      <c r="AB16" s="24">
        <f t="shared" si="8"/>
        <v>0</v>
      </c>
      <c r="AC16" s="10"/>
      <c r="AD16" s="10"/>
      <c r="AE16" s="24">
        <f t="shared" si="9"/>
        <v>0</v>
      </c>
      <c r="AF16" s="10"/>
      <c r="AG16" s="10"/>
      <c r="AH16" s="24">
        <f t="shared" si="10"/>
        <v>0</v>
      </c>
      <c r="AI16" s="24"/>
      <c r="AJ16" s="24"/>
      <c r="AK16" s="24">
        <f t="shared" si="11"/>
        <v>0</v>
      </c>
      <c r="AL16" s="24"/>
      <c r="AM16" s="24"/>
      <c r="AN16" s="24">
        <f t="shared" si="12"/>
        <v>0</v>
      </c>
      <c r="AO16" s="24"/>
      <c r="AP16" s="24"/>
      <c r="AQ16" s="24">
        <f t="shared" si="13"/>
        <v>0</v>
      </c>
      <c r="AR16" s="24"/>
      <c r="AS16" s="24"/>
      <c r="AT16" s="24">
        <f t="shared" si="14"/>
        <v>0</v>
      </c>
      <c r="AU16" s="24"/>
      <c r="AV16" s="24"/>
      <c r="AW16" s="24">
        <f t="shared" si="15"/>
        <v>0</v>
      </c>
      <c r="AX16" s="24"/>
      <c r="AY16" s="24"/>
      <c r="AZ16" s="24">
        <f t="shared" si="16"/>
        <v>0</v>
      </c>
      <c r="BA16" s="24"/>
      <c r="BB16" s="24"/>
      <c r="BC16" s="24">
        <f t="shared" si="17"/>
        <v>0</v>
      </c>
      <c r="BD16" s="10"/>
      <c r="BE16" s="10"/>
      <c r="BF16" s="24">
        <f t="shared" si="18"/>
        <v>0</v>
      </c>
      <c r="BG16" s="40">
        <f t="shared" si="19"/>
        <v>0</v>
      </c>
      <c r="BH16" s="40">
        <f t="shared" si="20"/>
        <v>0</v>
      </c>
      <c r="BI16" s="40">
        <f t="shared" si="21"/>
        <v>0</v>
      </c>
      <c r="BJ16" s="40"/>
      <c r="BK16" s="40"/>
      <c r="BL16" s="40"/>
      <c r="BM16" s="43"/>
      <c r="BN16" s="43">
        <f t="shared" si="22"/>
        <v>0</v>
      </c>
      <c r="BO16" s="10"/>
      <c r="BP16" s="46">
        <f t="shared" si="23"/>
        <v>0</v>
      </c>
      <c r="BQ16" s="46">
        <f t="shared" si="23"/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38" customFormat="1" ht="19.5" customHeight="1">
      <c r="A17" s="7" t="s">
        <v>1</v>
      </c>
      <c r="B17" s="23">
        <f>SUM(B9:B16)</f>
        <v>0</v>
      </c>
      <c r="C17" s="23">
        <f aca="true" t="shared" si="24" ref="C17:BN17">SUM(C9:C16)</f>
        <v>0</v>
      </c>
      <c r="D17" s="23">
        <f t="shared" si="24"/>
        <v>0</v>
      </c>
      <c r="E17" s="23">
        <f t="shared" si="24"/>
        <v>0</v>
      </c>
      <c r="F17" s="23">
        <f t="shared" si="24"/>
        <v>0</v>
      </c>
      <c r="G17" s="23">
        <f t="shared" si="24"/>
        <v>0</v>
      </c>
      <c r="H17" s="23">
        <f t="shared" si="24"/>
        <v>0</v>
      </c>
      <c r="I17" s="23">
        <f t="shared" si="24"/>
        <v>0</v>
      </c>
      <c r="J17" s="23">
        <f t="shared" si="24"/>
        <v>0</v>
      </c>
      <c r="K17" s="23">
        <f t="shared" si="24"/>
        <v>0</v>
      </c>
      <c r="L17" s="23">
        <f t="shared" si="24"/>
        <v>0</v>
      </c>
      <c r="M17" s="23">
        <f t="shared" si="24"/>
        <v>0</v>
      </c>
      <c r="N17" s="23">
        <f t="shared" si="24"/>
        <v>0</v>
      </c>
      <c r="O17" s="23">
        <f t="shared" si="24"/>
        <v>0</v>
      </c>
      <c r="P17" s="23">
        <f t="shared" si="24"/>
        <v>0</v>
      </c>
      <c r="Q17" s="23">
        <f t="shared" si="24"/>
        <v>0</v>
      </c>
      <c r="R17" s="23">
        <f t="shared" si="24"/>
        <v>0</v>
      </c>
      <c r="S17" s="23">
        <f t="shared" si="24"/>
        <v>0</v>
      </c>
      <c r="T17" s="25">
        <f t="shared" si="24"/>
        <v>0</v>
      </c>
      <c r="U17" s="25">
        <f t="shared" si="24"/>
        <v>0</v>
      </c>
      <c r="V17" s="25">
        <f t="shared" si="24"/>
        <v>0</v>
      </c>
      <c r="W17" s="25">
        <f t="shared" si="24"/>
        <v>0</v>
      </c>
      <c r="X17" s="25">
        <f t="shared" si="24"/>
        <v>0</v>
      </c>
      <c r="Y17" s="25">
        <f t="shared" si="24"/>
        <v>0</v>
      </c>
      <c r="Z17" s="25">
        <f t="shared" si="24"/>
        <v>0</v>
      </c>
      <c r="AA17" s="25">
        <f t="shared" si="24"/>
        <v>0</v>
      </c>
      <c r="AB17" s="25">
        <f t="shared" si="24"/>
        <v>0</v>
      </c>
      <c r="AC17" s="25">
        <f t="shared" si="24"/>
        <v>0</v>
      </c>
      <c r="AD17" s="25">
        <f t="shared" si="24"/>
        <v>0</v>
      </c>
      <c r="AE17" s="25">
        <f t="shared" si="24"/>
        <v>0</v>
      </c>
      <c r="AF17" s="25">
        <f t="shared" si="24"/>
        <v>0</v>
      </c>
      <c r="AG17" s="25">
        <f t="shared" si="24"/>
        <v>0</v>
      </c>
      <c r="AH17" s="25">
        <f t="shared" si="24"/>
        <v>0</v>
      </c>
      <c r="AI17" s="25">
        <f t="shared" si="24"/>
        <v>0</v>
      </c>
      <c r="AJ17" s="25">
        <f t="shared" si="24"/>
        <v>0</v>
      </c>
      <c r="AK17" s="25">
        <f t="shared" si="24"/>
        <v>0</v>
      </c>
      <c r="AL17" s="25">
        <f t="shared" si="24"/>
        <v>0</v>
      </c>
      <c r="AM17" s="25">
        <f t="shared" si="24"/>
        <v>0</v>
      </c>
      <c r="AN17" s="25">
        <f t="shared" si="24"/>
        <v>0</v>
      </c>
      <c r="AO17" s="25">
        <f t="shared" si="24"/>
        <v>0</v>
      </c>
      <c r="AP17" s="25">
        <f t="shared" si="24"/>
        <v>0</v>
      </c>
      <c r="AQ17" s="25">
        <f t="shared" si="24"/>
        <v>0</v>
      </c>
      <c r="AR17" s="25">
        <f t="shared" si="24"/>
        <v>0</v>
      </c>
      <c r="AS17" s="25">
        <f t="shared" si="24"/>
        <v>0</v>
      </c>
      <c r="AT17" s="25">
        <f t="shared" si="24"/>
        <v>0</v>
      </c>
      <c r="AU17" s="25">
        <f t="shared" si="24"/>
        <v>0</v>
      </c>
      <c r="AV17" s="25">
        <f t="shared" si="24"/>
        <v>0</v>
      </c>
      <c r="AW17" s="25">
        <f t="shared" si="24"/>
        <v>0</v>
      </c>
      <c r="AX17" s="25">
        <f t="shared" si="24"/>
        <v>0</v>
      </c>
      <c r="AY17" s="25">
        <f t="shared" si="24"/>
        <v>0</v>
      </c>
      <c r="AZ17" s="25">
        <f t="shared" si="24"/>
        <v>0</v>
      </c>
      <c r="BA17" s="25">
        <f t="shared" si="24"/>
        <v>0</v>
      </c>
      <c r="BB17" s="25">
        <f t="shared" si="24"/>
        <v>0</v>
      </c>
      <c r="BC17" s="25">
        <f t="shared" si="24"/>
        <v>0</v>
      </c>
      <c r="BD17" s="25">
        <f t="shared" si="24"/>
        <v>0</v>
      </c>
      <c r="BE17" s="25">
        <f t="shared" si="24"/>
        <v>0</v>
      </c>
      <c r="BF17" s="25">
        <f t="shared" si="24"/>
        <v>0</v>
      </c>
      <c r="BG17" s="25">
        <f t="shared" si="24"/>
        <v>0</v>
      </c>
      <c r="BH17" s="25">
        <f t="shared" si="24"/>
        <v>0</v>
      </c>
      <c r="BI17" s="25">
        <f t="shared" si="24"/>
        <v>0</v>
      </c>
      <c r="BJ17" s="25">
        <f t="shared" si="24"/>
        <v>0</v>
      </c>
      <c r="BK17" s="25">
        <f t="shared" si="24"/>
        <v>0</v>
      </c>
      <c r="BL17" s="25">
        <f t="shared" si="24"/>
        <v>0</v>
      </c>
      <c r="BM17" s="25">
        <f t="shared" si="24"/>
        <v>0</v>
      </c>
      <c r="BN17" s="25">
        <f t="shared" si="24"/>
        <v>0</v>
      </c>
      <c r="BO17" s="25">
        <f aca="true" t="shared" si="25" ref="BO17:CC17">SUM(BO9:BO16)</f>
        <v>0</v>
      </c>
      <c r="BP17" s="23">
        <f t="shared" si="25"/>
        <v>0</v>
      </c>
      <c r="BQ17" s="23">
        <f t="shared" si="25"/>
        <v>0</v>
      </c>
      <c r="BR17" s="23">
        <f t="shared" si="25"/>
        <v>0</v>
      </c>
      <c r="BS17" s="23">
        <f t="shared" si="25"/>
        <v>0</v>
      </c>
      <c r="BT17" s="23">
        <f t="shared" si="25"/>
        <v>0</v>
      </c>
      <c r="BU17" s="23">
        <f t="shared" si="25"/>
        <v>0</v>
      </c>
      <c r="BV17" s="23">
        <f t="shared" si="25"/>
        <v>0</v>
      </c>
      <c r="BW17" s="23">
        <f t="shared" si="25"/>
        <v>0</v>
      </c>
      <c r="BX17" s="23">
        <f t="shared" si="25"/>
        <v>0</v>
      </c>
      <c r="BY17" s="23">
        <f t="shared" si="25"/>
        <v>0</v>
      </c>
      <c r="BZ17" s="23">
        <f t="shared" si="25"/>
        <v>0</v>
      </c>
      <c r="CA17" s="23">
        <f t="shared" si="25"/>
        <v>0</v>
      </c>
      <c r="CB17" s="23">
        <f t="shared" si="25"/>
        <v>0</v>
      </c>
      <c r="CC17" s="23">
        <f t="shared" si="25"/>
        <v>0</v>
      </c>
      <c r="CD17" s="45"/>
    </row>
    <row r="18" spans="1:59" s="29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3"/>
      <c r="BA18" s="33"/>
      <c r="BB18" s="33"/>
      <c r="BC18" s="33"/>
      <c r="BD18" s="33"/>
      <c r="BE18" s="33"/>
      <c r="BF18" s="33"/>
      <c r="BG18" s="36"/>
    </row>
    <row r="19" spans="1:56" s="29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BD19" s="37"/>
    </row>
    <row r="20" spans="1:56" s="6" customFormat="1" ht="12.75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29"/>
      <c r="AZ20" s="29"/>
      <c r="BA20" s="29"/>
      <c r="BB20" s="29"/>
      <c r="BC20" s="29"/>
      <c r="BD20" s="29"/>
    </row>
    <row r="21" spans="1:56" s="6" customFormat="1" ht="12.75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29"/>
      <c r="AX21" s="29"/>
      <c r="AY21" s="29"/>
      <c r="AZ21" s="29"/>
      <c r="BA21" s="29"/>
      <c r="BB21" s="29"/>
      <c r="BC21" s="29"/>
      <c r="BD21" s="29"/>
    </row>
    <row r="22" spans="1:56" s="6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29"/>
      <c r="AZ22" s="29"/>
      <c r="BA22" s="29"/>
      <c r="BB22" s="29"/>
      <c r="BC22" s="29"/>
      <c r="BD22" s="29"/>
    </row>
    <row r="23" spans="1:56" s="6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29"/>
      <c r="AX23" s="29"/>
      <c r="AY23" s="29"/>
      <c r="AZ23" s="29"/>
      <c r="BA23" s="29"/>
      <c r="BB23" s="29"/>
      <c r="BC23" s="29"/>
      <c r="BD23" s="29"/>
    </row>
    <row r="24" spans="1:48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6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61" ht="12.75">
      <c r="A34" s="8"/>
      <c r="B34" s="8"/>
      <c r="C34" s="8"/>
      <c r="D34" s="8"/>
      <c r="E34" s="8"/>
      <c r="F34" s="8"/>
      <c r="G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.75">
      <c r="A35" s="8"/>
      <c r="B35" s="8"/>
      <c r="C35" s="8"/>
      <c r="D35" s="8"/>
      <c r="E35" s="8"/>
      <c r="F35" s="8"/>
      <c r="G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.75">
      <c r="A36" s="8"/>
      <c r="B36" s="8"/>
      <c r="C36" s="8"/>
      <c r="D36" s="8"/>
      <c r="E36" s="8"/>
      <c r="F36" s="8"/>
      <c r="G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BA36" s="1"/>
      <c r="BB36" s="1"/>
      <c r="BC36" s="1"/>
      <c r="BD36" s="1"/>
      <c r="BE36" s="1"/>
      <c r="BF36" s="1"/>
      <c r="BG36" s="1"/>
      <c r="BH36" s="1"/>
      <c r="BI36" s="1"/>
    </row>
    <row r="37" spans="4:61" ht="12.75">
      <c r="D37" s="2"/>
      <c r="E37" s="2"/>
      <c r="F37" s="2"/>
      <c r="G37" s="2"/>
      <c r="H37" s="2"/>
      <c r="I37" s="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A37" s="1"/>
      <c r="BB37" s="1"/>
      <c r="BC37" s="1"/>
      <c r="BD37" s="1"/>
      <c r="BE37" s="1"/>
      <c r="BF37" s="1"/>
      <c r="BG37" s="1"/>
      <c r="BH37" s="1"/>
      <c r="BI37" s="1"/>
    </row>
    <row r="38" spans="4:61" ht="12.75">
      <c r="D38" s="2"/>
      <c r="E38" s="2"/>
      <c r="F38" s="2"/>
      <c r="G38" s="2"/>
      <c r="H38" s="2"/>
      <c r="I38" s="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A38" s="1"/>
      <c r="BB38" s="1"/>
      <c r="BC38" s="1"/>
      <c r="BD38" s="1"/>
      <c r="BE38" s="1"/>
      <c r="BF38" s="1"/>
      <c r="BG38" s="1"/>
      <c r="BH38" s="1"/>
      <c r="BI38" s="1"/>
    </row>
    <row r="39" spans="4:61" ht="12.75">
      <c r="D39" s="2"/>
      <c r="E39" s="2"/>
      <c r="F39" s="2"/>
      <c r="G39" s="2"/>
      <c r="H39" s="2"/>
      <c r="I39" s="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A39" s="1"/>
      <c r="BB39" s="1"/>
      <c r="BC39" s="1"/>
      <c r="BD39" s="1"/>
      <c r="BE39" s="1"/>
      <c r="BF39" s="1"/>
      <c r="BG39" s="1"/>
      <c r="BH39" s="1"/>
      <c r="BI39" s="1"/>
    </row>
    <row r="40" spans="4:61" ht="12.75">
      <c r="D40" s="2"/>
      <c r="E40" s="2"/>
      <c r="F40" s="2"/>
      <c r="G40" s="2"/>
      <c r="H40" s="2"/>
      <c r="I40" s="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A40" s="1"/>
      <c r="BB40" s="1"/>
      <c r="BC40" s="1"/>
      <c r="BD40" s="1"/>
      <c r="BE40" s="1"/>
      <c r="BF40" s="1"/>
      <c r="BG40" s="1"/>
      <c r="BH40" s="1"/>
      <c r="BI40" s="1"/>
    </row>
    <row r="41" spans="4:61" ht="12.75">
      <c r="D41" s="2"/>
      <c r="E41" s="2"/>
      <c r="F41" s="2"/>
      <c r="G41" s="2"/>
      <c r="H41" s="2"/>
      <c r="I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BA41" s="1"/>
      <c r="BB41" s="1"/>
      <c r="BC41" s="1"/>
      <c r="BD41" s="1"/>
      <c r="BE41" s="1"/>
      <c r="BF41" s="1"/>
      <c r="BG41" s="1"/>
      <c r="BH41" s="1"/>
      <c r="BI41" s="1"/>
    </row>
    <row r="42" spans="4:61" ht="12.75">
      <c r="D42" s="2"/>
      <c r="E42" s="2"/>
      <c r="F42" s="2"/>
      <c r="G42" s="2"/>
      <c r="H42" s="2"/>
      <c r="I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A42" s="1"/>
      <c r="BB42" s="1"/>
      <c r="BC42" s="1"/>
      <c r="BD42" s="1"/>
      <c r="BE42" s="1"/>
      <c r="BF42" s="1"/>
      <c r="BG42" s="1"/>
      <c r="BH42" s="1"/>
      <c r="BI42" s="1"/>
    </row>
    <row r="43" spans="4:61" ht="12.75">
      <c r="D43" s="2"/>
      <c r="E43" s="2"/>
      <c r="F43" s="2"/>
      <c r="G43" s="2"/>
      <c r="H43" s="2"/>
      <c r="I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A43" s="1"/>
      <c r="BB43" s="1"/>
      <c r="BC43" s="1"/>
      <c r="BD43" s="1"/>
      <c r="BE43" s="1"/>
      <c r="BF43" s="1"/>
      <c r="BG43" s="1"/>
      <c r="BH43" s="1"/>
      <c r="BI43" s="1"/>
    </row>
    <row r="44" spans="4:61" ht="12.75">
      <c r="D44" s="2"/>
      <c r="E44" s="2"/>
      <c r="F44" s="2"/>
      <c r="G44" s="2"/>
      <c r="H44" s="2"/>
      <c r="I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4:61" ht="12.75">
      <c r="D45" s="2"/>
      <c r="E45" s="2"/>
      <c r="F45" s="2"/>
      <c r="G45" s="2"/>
      <c r="H45" s="2"/>
      <c r="I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4:61" ht="12.75">
      <c r="D46" s="2"/>
      <c r="E46" s="2"/>
      <c r="F46" s="2"/>
      <c r="G46" s="2"/>
      <c r="H46" s="2"/>
      <c r="I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61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4:61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4:61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4:43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4:43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4:43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4:43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4:43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4:43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4:43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4:43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4:43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4:43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4:43" ht="12.75">
      <c r="D178" s="2"/>
      <c r="E178" s="2"/>
      <c r="F178" s="2"/>
      <c r="G178" s="2"/>
      <c r="H178" s="2"/>
      <c r="I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4:43" ht="12.75">
      <c r="D179" s="2"/>
      <c r="E179" s="2"/>
      <c r="F179" s="2"/>
      <c r="G179" s="2"/>
      <c r="H179" s="2"/>
      <c r="I179" s="2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4:43" ht="12.75">
      <c r="D180" s="2"/>
      <c r="E180" s="2"/>
      <c r="F180" s="2"/>
      <c r="G180" s="2"/>
      <c r="H180" s="2"/>
      <c r="I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53" s="6" customFormat="1" ht="12.75">
      <c r="A181" s="34"/>
      <c r="B181" s="34"/>
      <c r="C181" s="34"/>
      <c r="D181" s="34"/>
      <c r="E181" s="34"/>
      <c r="F181" s="34"/>
      <c r="G181" s="34"/>
      <c r="H181" s="34"/>
      <c r="I181" s="34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29"/>
      <c r="AU181" s="29"/>
      <c r="AV181" s="29"/>
      <c r="AW181" s="29"/>
      <c r="AX181" s="29"/>
      <c r="AY181" s="29"/>
      <c r="AZ181" s="29"/>
      <c r="BA181" s="29"/>
    </row>
    <row r="182" spans="1:53" s="6" customFormat="1" ht="12.75">
      <c r="A182" s="34"/>
      <c r="B182" s="34"/>
      <c r="C182" s="34"/>
      <c r="D182" s="34"/>
      <c r="E182" s="34"/>
      <c r="F182" s="34"/>
      <c r="G182" s="34"/>
      <c r="H182" s="34"/>
      <c r="I182" s="34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29"/>
      <c r="AU182" s="29"/>
      <c r="AV182" s="29"/>
      <c r="AW182" s="29"/>
      <c r="AX182" s="29"/>
      <c r="AY182" s="29"/>
      <c r="AZ182" s="29"/>
      <c r="BA182" s="29"/>
    </row>
    <row r="183" spans="1:45" s="6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s="6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s="6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51" s="6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1:51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1:51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51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65" ht="12.75">
      <c r="A193" s="8"/>
      <c r="B193" s="8"/>
      <c r="C193" s="8"/>
      <c r="D193" s="8"/>
      <c r="E193" s="8"/>
      <c r="F193" s="8"/>
      <c r="G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8"/>
      <c r="B194" s="8"/>
      <c r="C194" s="8"/>
      <c r="D194" s="8"/>
      <c r="E194" s="8"/>
      <c r="F194" s="8"/>
      <c r="G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8"/>
      <c r="B195" s="8"/>
      <c r="C195" s="8"/>
      <c r="D195" s="8"/>
      <c r="E195" s="8"/>
      <c r="F195" s="8"/>
      <c r="G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ht="12.75">
      <c r="D196" s="2"/>
      <c r="E196" s="2"/>
      <c r="F196" s="2"/>
      <c r="G196" s="2"/>
      <c r="H196" s="2"/>
      <c r="I196" s="2"/>
      <c r="J196" s="2"/>
      <c r="K196" s="2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BE196" s="1"/>
      <c r="BF196" s="1"/>
      <c r="BG196" s="1"/>
      <c r="BH196" s="1"/>
      <c r="BI196" s="1"/>
      <c r="BJ196" s="1"/>
      <c r="BK196" s="1"/>
      <c r="BL196" s="1"/>
      <c r="BM196" s="1"/>
    </row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D196"/>
  <sheetViews>
    <sheetView zoomScalePageLayoutView="0" workbookViewId="0" topLeftCell="A1">
      <selection activeCell="C2" sqref="A2:IV7"/>
    </sheetView>
  </sheetViews>
  <sheetFormatPr defaultColWidth="9.140625" defaultRowHeight="12.75"/>
  <cols>
    <col min="1" max="1" width="32.7109375" style="2" customWidth="1"/>
    <col min="2" max="2" width="14.8515625" style="2" customWidth="1"/>
    <col min="3" max="3" width="12.421875" style="2" customWidth="1"/>
    <col min="4" max="4" width="12.28125" style="9" customWidth="1"/>
    <col min="5" max="5" width="7.7109375" style="9" customWidth="1"/>
    <col min="6" max="6" width="9.28125" style="9" customWidth="1"/>
    <col min="7" max="7" width="7.00390625" style="9" customWidth="1"/>
    <col min="8" max="8" width="8.421875" style="8" customWidth="1"/>
    <col min="9" max="9" width="9.421875" style="8" customWidth="1"/>
    <col min="10" max="10" width="10.421875" style="8" customWidth="1"/>
    <col min="11" max="11" width="10.57421875" style="8" customWidth="1"/>
    <col min="12" max="12" width="7.7109375" style="8" customWidth="1"/>
    <col min="13" max="13" width="14.421875" style="8" customWidth="1"/>
    <col min="14" max="14" width="14.8515625" style="8" customWidth="1"/>
    <col min="15" max="15" width="12.28125" style="8" customWidth="1"/>
    <col min="16" max="16" width="8.7109375" style="8" customWidth="1"/>
    <col min="17" max="17" width="12.7109375" style="8" customWidth="1"/>
    <col min="18" max="18" width="11.140625" style="8" customWidth="1"/>
    <col min="19" max="19" width="15.57421875" style="8" customWidth="1"/>
    <col min="20" max="20" width="13.7109375" style="8" customWidth="1"/>
    <col min="21" max="21" width="11.28125" style="8" customWidth="1"/>
    <col min="22" max="22" width="13.00390625" style="8" customWidth="1"/>
    <col min="23" max="23" width="13.421875" style="8" customWidth="1"/>
    <col min="24" max="24" width="11.57421875" style="2" customWidth="1"/>
    <col min="25" max="25" width="11.8515625" style="2" customWidth="1"/>
    <col min="26" max="26" width="15.140625" style="2" customWidth="1"/>
    <col min="27" max="27" width="12.8515625" style="2" customWidth="1"/>
    <col min="28" max="28" width="13.57421875" style="2" customWidth="1"/>
    <col min="29" max="29" width="15.8515625" style="2" customWidth="1"/>
    <col min="30" max="30" width="10.57421875" style="2" customWidth="1"/>
    <col min="31" max="31" width="12.7109375" style="2" customWidth="1"/>
    <col min="32" max="32" width="14.00390625" style="2" customWidth="1"/>
    <col min="33" max="33" width="10.28125" style="2" customWidth="1"/>
    <col min="34" max="34" width="13.57421875" style="2" customWidth="1"/>
    <col min="35" max="35" width="16.57421875" style="2" customWidth="1"/>
    <col min="36" max="36" width="11.00390625" style="2" customWidth="1"/>
    <col min="37" max="37" width="12.28125" style="2" customWidth="1"/>
    <col min="38" max="38" width="14.28125" style="2" customWidth="1"/>
    <col min="39" max="40" width="11.140625" style="2" customWidth="1"/>
    <col min="41" max="41" width="15.57421875" style="2" customWidth="1"/>
    <col min="42" max="43" width="10.7109375" style="2" customWidth="1"/>
    <col min="44" max="44" width="8.8515625" style="2" customWidth="1"/>
    <col min="45" max="45" width="12.57421875" style="2" customWidth="1"/>
    <col min="46" max="46" width="11.57421875" style="2" customWidth="1"/>
    <col min="47" max="47" width="12.7109375" style="2" customWidth="1"/>
    <col min="48" max="48" width="12.28125" style="2" customWidth="1"/>
    <col min="49" max="49" width="9.8515625" style="2" customWidth="1"/>
    <col min="50" max="50" width="11.421875" style="2" customWidth="1"/>
    <col min="51" max="51" width="8.140625" style="2" customWidth="1"/>
    <col min="52" max="52" width="9.140625" style="2" customWidth="1"/>
    <col min="53" max="53" width="11.8515625" style="2" customWidth="1"/>
    <col min="54" max="54" width="11.7109375" style="2" customWidth="1"/>
    <col min="55" max="55" width="11.57421875" style="2" customWidth="1"/>
    <col min="56" max="56" width="11.7109375" style="2" customWidth="1"/>
    <col min="57" max="57" width="12.57421875" style="2" customWidth="1"/>
    <col min="58" max="58" width="11.28125" style="2" customWidth="1"/>
    <col min="59" max="59" width="14.00390625" style="2" customWidth="1"/>
    <col min="60" max="60" width="14.140625" style="2" customWidth="1"/>
    <col min="61" max="62" width="9.140625" style="2" customWidth="1"/>
    <col min="63" max="63" width="11.7109375" style="2" customWidth="1"/>
    <col min="64" max="64" width="13.421875" style="2" customWidth="1"/>
    <col min="65" max="65" width="12.7109375" style="2" customWidth="1"/>
    <col min="66" max="66" width="12.57421875" style="2" customWidth="1"/>
    <col min="67" max="16384" width="9.140625" style="2" customWidth="1"/>
  </cols>
  <sheetData>
    <row r="1" spans="1:81" ht="54" customHeight="1">
      <c r="A1" s="87" t="s">
        <v>94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22.5" customHeight="1">
      <c r="A9" s="3"/>
      <c r="B9" s="22">
        <f>C9+M9+N9+O9</f>
        <v>0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f>P9+Q9+R9+S9</f>
        <v>0</v>
      </c>
      <c r="P9" s="22"/>
      <c r="Q9" s="4"/>
      <c r="R9" s="4"/>
      <c r="S9" s="4"/>
      <c r="T9" s="24">
        <f>W9+BA9+BD9+BG9</f>
        <v>0</v>
      </c>
      <c r="U9" s="24">
        <f>X9+BB9+BE9+BH9</f>
        <v>0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f>BJ9+BK9+BL9+BO9</f>
        <v>0</v>
      </c>
      <c r="BH9" s="40">
        <f>BJ9+BK9+BM9+BO9</f>
        <v>0</v>
      </c>
      <c r="BI9" s="40">
        <f>BG9-BH9</f>
        <v>0</v>
      </c>
      <c r="BJ9" s="40"/>
      <c r="BK9" s="40"/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20.25" customHeight="1">
      <c r="A10" s="3"/>
      <c r="B10" s="22">
        <f aca="true" t="shared" si="0" ref="B10:B16">C10+M10+N10+O10</f>
        <v>0</v>
      </c>
      <c r="C10" s="22">
        <f aca="true" t="shared" si="1" ref="C10:D16">E10+G10+I10+K10</f>
        <v>0</v>
      </c>
      <c r="D10" s="22">
        <f t="shared" si="1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f aca="true" t="shared" si="2" ref="O10:O16">P10+Q10+R10+S10</f>
        <v>0</v>
      </c>
      <c r="P10" s="22"/>
      <c r="Q10" s="4"/>
      <c r="R10" s="4"/>
      <c r="S10" s="4"/>
      <c r="T10" s="24">
        <f aca="true" t="shared" si="3" ref="T10:U16">W10+BA10+BD10+BG10</f>
        <v>0</v>
      </c>
      <c r="U10" s="24">
        <f t="shared" si="3"/>
        <v>0</v>
      </c>
      <c r="V10" s="24">
        <f aca="true" t="shared" si="4" ref="V10:V16">T10-U10</f>
        <v>0</v>
      </c>
      <c r="W10" s="10">
        <f aca="true" t="shared" si="5" ref="W10:X16">AC10+AI10+AO10+AU10</f>
        <v>0</v>
      </c>
      <c r="X10" s="10">
        <f t="shared" si="5"/>
        <v>0</v>
      </c>
      <c r="Y10" s="24">
        <f aca="true" t="shared" si="6" ref="Y10:Y16">W10-X10</f>
        <v>0</v>
      </c>
      <c r="Z10" s="10">
        <f aca="true" t="shared" si="7" ref="Z10:AA15">AF10+AL10+AR10+AX10</f>
        <v>0</v>
      </c>
      <c r="AA10" s="10">
        <f t="shared" si="7"/>
        <v>0</v>
      </c>
      <c r="AB10" s="24">
        <f aca="true" t="shared" si="8" ref="AB10:AB16">Z10-AA10</f>
        <v>0</v>
      </c>
      <c r="AC10" s="10"/>
      <c r="AD10" s="10"/>
      <c r="AE10" s="24">
        <f aca="true" t="shared" si="9" ref="AE10:AE16">AC10-AD10</f>
        <v>0</v>
      </c>
      <c r="AF10" s="10"/>
      <c r="AG10" s="10"/>
      <c r="AH10" s="24">
        <f aca="true" t="shared" si="10" ref="AH10:AH16">AF10-AG10</f>
        <v>0</v>
      </c>
      <c r="AI10" s="24"/>
      <c r="AJ10" s="24"/>
      <c r="AK10" s="24">
        <f aca="true" t="shared" si="11" ref="AK10:AK16">AI10-AJ10</f>
        <v>0</v>
      </c>
      <c r="AL10" s="24"/>
      <c r="AM10" s="24"/>
      <c r="AN10" s="24">
        <f aca="true" t="shared" si="12" ref="AN10:AN16">AL10-AM10</f>
        <v>0</v>
      </c>
      <c r="AO10" s="24"/>
      <c r="AP10" s="24"/>
      <c r="AQ10" s="24">
        <f aca="true" t="shared" si="13" ref="AQ10:AQ16">AO10-AP10</f>
        <v>0</v>
      </c>
      <c r="AR10" s="24"/>
      <c r="AS10" s="24"/>
      <c r="AT10" s="24">
        <f aca="true" t="shared" si="14" ref="AT10:AT16">AR10-AS10</f>
        <v>0</v>
      </c>
      <c r="AU10" s="24"/>
      <c r="AV10" s="24"/>
      <c r="AW10" s="24">
        <f aca="true" t="shared" si="15" ref="AW10:AW16">AU10-AV10</f>
        <v>0</v>
      </c>
      <c r="AX10" s="24"/>
      <c r="AY10" s="24"/>
      <c r="AZ10" s="24">
        <f aca="true" t="shared" si="16" ref="AZ10:AZ16">AX10-AY10</f>
        <v>0</v>
      </c>
      <c r="BA10" s="24"/>
      <c r="BB10" s="24"/>
      <c r="BC10" s="24">
        <f aca="true" t="shared" si="17" ref="BC10:BC16">BA10-BB10</f>
        <v>0</v>
      </c>
      <c r="BD10" s="10"/>
      <c r="BE10" s="10"/>
      <c r="BF10" s="24">
        <f aca="true" t="shared" si="18" ref="BF10:BF16">BD10-BE10</f>
        <v>0</v>
      </c>
      <c r="BG10" s="40">
        <f aca="true" t="shared" si="19" ref="BG10:BG16">BJ10+BK10+BL10+BO10</f>
        <v>0</v>
      </c>
      <c r="BH10" s="40">
        <f aca="true" t="shared" si="20" ref="BH10:BH16">BJ10+BK10+BM10+BO10</f>
        <v>0</v>
      </c>
      <c r="BI10" s="40">
        <f aca="true" t="shared" si="21" ref="BI10:BI16">BG10-BH10</f>
        <v>0</v>
      </c>
      <c r="BJ10" s="40"/>
      <c r="BK10" s="40"/>
      <c r="BL10" s="40"/>
      <c r="BM10" s="43"/>
      <c r="BN10" s="43">
        <f aca="true" t="shared" si="22" ref="BN10:BN16">BL10-BM10</f>
        <v>0</v>
      </c>
      <c r="BO10" s="10"/>
      <c r="BP10" s="46">
        <f aca="true" t="shared" si="23" ref="BP10:BQ16">BR10+BT10+BV10+BX10+BZ10+CB10</f>
        <v>0</v>
      </c>
      <c r="BQ10" s="46">
        <f t="shared" si="23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12.75">
      <c r="A11" s="3"/>
      <c r="B11" s="22">
        <f t="shared" si="0"/>
        <v>0</v>
      </c>
      <c r="C11" s="22">
        <f t="shared" si="1"/>
        <v>0</v>
      </c>
      <c r="D11" s="22">
        <f t="shared" si="1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f t="shared" si="2"/>
        <v>0</v>
      </c>
      <c r="P11" s="22"/>
      <c r="Q11" s="4"/>
      <c r="R11" s="4"/>
      <c r="S11" s="4"/>
      <c r="T11" s="24">
        <f t="shared" si="3"/>
        <v>0</v>
      </c>
      <c r="U11" s="24">
        <f t="shared" si="3"/>
        <v>0</v>
      </c>
      <c r="V11" s="24">
        <f t="shared" si="4"/>
        <v>0</v>
      </c>
      <c r="W11" s="10">
        <f t="shared" si="5"/>
        <v>0</v>
      </c>
      <c r="X11" s="10">
        <f t="shared" si="5"/>
        <v>0</v>
      </c>
      <c r="Y11" s="24">
        <f t="shared" si="6"/>
        <v>0</v>
      </c>
      <c r="Z11" s="10">
        <f t="shared" si="7"/>
        <v>0</v>
      </c>
      <c r="AA11" s="10">
        <f t="shared" si="7"/>
        <v>0</v>
      </c>
      <c r="AB11" s="24">
        <f t="shared" si="8"/>
        <v>0</v>
      </c>
      <c r="AC11" s="10"/>
      <c r="AD11" s="10"/>
      <c r="AE11" s="24">
        <f t="shared" si="9"/>
        <v>0</v>
      </c>
      <c r="AF11" s="10"/>
      <c r="AG11" s="10"/>
      <c r="AH11" s="24">
        <f t="shared" si="10"/>
        <v>0</v>
      </c>
      <c r="AI11" s="24"/>
      <c r="AJ11" s="24"/>
      <c r="AK11" s="24">
        <f t="shared" si="11"/>
        <v>0</v>
      </c>
      <c r="AL11" s="24"/>
      <c r="AM11" s="24"/>
      <c r="AN11" s="24">
        <f t="shared" si="12"/>
        <v>0</v>
      </c>
      <c r="AO11" s="24"/>
      <c r="AP11" s="24"/>
      <c r="AQ11" s="24">
        <f t="shared" si="13"/>
        <v>0</v>
      </c>
      <c r="AR11" s="24"/>
      <c r="AS11" s="24"/>
      <c r="AT11" s="24">
        <f t="shared" si="14"/>
        <v>0</v>
      </c>
      <c r="AU11" s="24"/>
      <c r="AV11" s="24"/>
      <c r="AW11" s="24">
        <f t="shared" si="15"/>
        <v>0</v>
      </c>
      <c r="AX11" s="24"/>
      <c r="AY11" s="24"/>
      <c r="AZ11" s="24">
        <f t="shared" si="16"/>
        <v>0</v>
      </c>
      <c r="BA11" s="24"/>
      <c r="BB11" s="24"/>
      <c r="BC11" s="24">
        <f t="shared" si="17"/>
        <v>0</v>
      </c>
      <c r="BD11" s="10"/>
      <c r="BE11" s="10"/>
      <c r="BF11" s="24">
        <f t="shared" si="18"/>
        <v>0</v>
      </c>
      <c r="BG11" s="40">
        <f t="shared" si="19"/>
        <v>0</v>
      </c>
      <c r="BH11" s="40">
        <f t="shared" si="20"/>
        <v>0</v>
      </c>
      <c r="BI11" s="40">
        <f t="shared" si="21"/>
        <v>0</v>
      </c>
      <c r="BJ11" s="40"/>
      <c r="BK11" s="40"/>
      <c r="BL11" s="40"/>
      <c r="BM11" s="43"/>
      <c r="BN11" s="43">
        <f t="shared" si="22"/>
        <v>0</v>
      </c>
      <c r="BO11" s="10"/>
      <c r="BP11" s="46">
        <f t="shared" si="23"/>
        <v>0</v>
      </c>
      <c r="BQ11" s="46">
        <f t="shared" si="23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18" customHeight="1">
      <c r="A12" s="3"/>
      <c r="B12" s="22">
        <f t="shared" si="0"/>
        <v>0</v>
      </c>
      <c r="C12" s="22">
        <f t="shared" si="1"/>
        <v>0</v>
      </c>
      <c r="D12" s="22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f t="shared" si="2"/>
        <v>0</v>
      </c>
      <c r="P12" s="22"/>
      <c r="Q12" s="4"/>
      <c r="R12" s="4"/>
      <c r="S12" s="4"/>
      <c r="T12" s="24">
        <f t="shared" si="3"/>
        <v>0</v>
      </c>
      <c r="U12" s="24">
        <f t="shared" si="3"/>
        <v>0</v>
      </c>
      <c r="V12" s="24">
        <f t="shared" si="4"/>
        <v>0</v>
      </c>
      <c r="W12" s="10">
        <f t="shared" si="5"/>
        <v>0</v>
      </c>
      <c r="X12" s="10">
        <f t="shared" si="5"/>
        <v>0</v>
      </c>
      <c r="Y12" s="24">
        <f t="shared" si="6"/>
        <v>0</v>
      </c>
      <c r="Z12" s="10">
        <f t="shared" si="7"/>
        <v>0</v>
      </c>
      <c r="AA12" s="10">
        <f t="shared" si="7"/>
        <v>0</v>
      </c>
      <c r="AB12" s="24">
        <f t="shared" si="8"/>
        <v>0</v>
      </c>
      <c r="AC12" s="10"/>
      <c r="AD12" s="10"/>
      <c r="AE12" s="24">
        <f t="shared" si="9"/>
        <v>0</v>
      </c>
      <c r="AF12" s="10"/>
      <c r="AG12" s="10"/>
      <c r="AH12" s="24">
        <f t="shared" si="10"/>
        <v>0</v>
      </c>
      <c r="AI12" s="24"/>
      <c r="AJ12" s="24"/>
      <c r="AK12" s="24">
        <f t="shared" si="11"/>
        <v>0</v>
      </c>
      <c r="AL12" s="24"/>
      <c r="AM12" s="24"/>
      <c r="AN12" s="24">
        <f t="shared" si="12"/>
        <v>0</v>
      </c>
      <c r="AO12" s="24"/>
      <c r="AP12" s="24"/>
      <c r="AQ12" s="24">
        <f t="shared" si="13"/>
        <v>0</v>
      </c>
      <c r="AR12" s="24"/>
      <c r="AS12" s="24"/>
      <c r="AT12" s="24">
        <f t="shared" si="14"/>
        <v>0</v>
      </c>
      <c r="AU12" s="24"/>
      <c r="AV12" s="24"/>
      <c r="AW12" s="24">
        <f t="shared" si="15"/>
        <v>0</v>
      </c>
      <c r="AX12" s="24"/>
      <c r="AY12" s="24"/>
      <c r="AZ12" s="24">
        <f t="shared" si="16"/>
        <v>0</v>
      </c>
      <c r="BA12" s="24"/>
      <c r="BB12" s="24"/>
      <c r="BC12" s="24">
        <f t="shared" si="17"/>
        <v>0</v>
      </c>
      <c r="BD12" s="10"/>
      <c r="BE12" s="10"/>
      <c r="BF12" s="24">
        <f t="shared" si="18"/>
        <v>0</v>
      </c>
      <c r="BG12" s="40">
        <f t="shared" si="19"/>
        <v>0</v>
      </c>
      <c r="BH12" s="40">
        <f t="shared" si="20"/>
        <v>0</v>
      </c>
      <c r="BI12" s="40">
        <f t="shared" si="21"/>
        <v>0</v>
      </c>
      <c r="BJ12" s="40"/>
      <c r="BK12" s="40"/>
      <c r="BL12" s="40"/>
      <c r="BM12" s="43"/>
      <c r="BN12" s="43">
        <f t="shared" si="22"/>
        <v>0</v>
      </c>
      <c r="BO12" s="10"/>
      <c r="BP12" s="46">
        <f t="shared" si="23"/>
        <v>0</v>
      </c>
      <c r="BQ12" s="46">
        <f t="shared" si="23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16.5" customHeight="1">
      <c r="A13" s="3"/>
      <c r="B13" s="22">
        <f t="shared" si="0"/>
        <v>0</v>
      </c>
      <c r="C13" s="22">
        <f t="shared" si="1"/>
        <v>0</v>
      </c>
      <c r="D13" s="22">
        <f t="shared" si="1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f t="shared" si="2"/>
        <v>0</v>
      </c>
      <c r="P13" s="22"/>
      <c r="Q13" s="4"/>
      <c r="R13" s="4"/>
      <c r="S13" s="4"/>
      <c r="T13" s="24">
        <f t="shared" si="3"/>
        <v>0</v>
      </c>
      <c r="U13" s="24">
        <f t="shared" si="3"/>
        <v>0</v>
      </c>
      <c r="V13" s="24">
        <f t="shared" si="4"/>
        <v>0</v>
      </c>
      <c r="W13" s="10">
        <f t="shared" si="5"/>
        <v>0</v>
      </c>
      <c r="X13" s="10">
        <f t="shared" si="5"/>
        <v>0</v>
      </c>
      <c r="Y13" s="24">
        <f t="shared" si="6"/>
        <v>0</v>
      </c>
      <c r="Z13" s="10">
        <f t="shared" si="7"/>
        <v>0</v>
      </c>
      <c r="AA13" s="10">
        <f t="shared" si="7"/>
        <v>0</v>
      </c>
      <c r="AB13" s="24">
        <f t="shared" si="8"/>
        <v>0</v>
      </c>
      <c r="AC13" s="10"/>
      <c r="AD13" s="10"/>
      <c r="AE13" s="24">
        <f t="shared" si="9"/>
        <v>0</v>
      </c>
      <c r="AF13" s="10"/>
      <c r="AG13" s="10"/>
      <c r="AH13" s="24">
        <f t="shared" si="10"/>
        <v>0</v>
      </c>
      <c r="AI13" s="24"/>
      <c r="AJ13" s="24"/>
      <c r="AK13" s="24">
        <f t="shared" si="11"/>
        <v>0</v>
      </c>
      <c r="AL13" s="24"/>
      <c r="AM13" s="24"/>
      <c r="AN13" s="24">
        <f t="shared" si="12"/>
        <v>0</v>
      </c>
      <c r="AO13" s="24"/>
      <c r="AP13" s="24"/>
      <c r="AQ13" s="24">
        <f t="shared" si="13"/>
        <v>0</v>
      </c>
      <c r="AR13" s="24"/>
      <c r="AS13" s="24"/>
      <c r="AT13" s="24">
        <f t="shared" si="14"/>
        <v>0</v>
      </c>
      <c r="AU13" s="24"/>
      <c r="AV13" s="24"/>
      <c r="AW13" s="24">
        <f t="shared" si="15"/>
        <v>0</v>
      </c>
      <c r="AX13" s="24"/>
      <c r="AY13" s="24"/>
      <c r="AZ13" s="24">
        <f t="shared" si="16"/>
        <v>0</v>
      </c>
      <c r="BA13" s="24"/>
      <c r="BB13" s="24"/>
      <c r="BC13" s="24">
        <f t="shared" si="17"/>
        <v>0</v>
      </c>
      <c r="BD13" s="10"/>
      <c r="BE13" s="10"/>
      <c r="BF13" s="24">
        <f t="shared" si="18"/>
        <v>0</v>
      </c>
      <c r="BG13" s="40">
        <f t="shared" si="19"/>
        <v>0</v>
      </c>
      <c r="BH13" s="40">
        <f t="shared" si="20"/>
        <v>0</v>
      </c>
      <c r="BI13" s="40">
        <f t="shared" si="21"/>
        <v>0</v>
      </c>
      <c r="BJ13" s="40"/>
      <c r="BK13" s="40"/>
      <c r="BL13" s="40"/>
      <c r="BM13" s="43"/>
      <c r="BN13" s="43">
        <f t="shared" si="22"/>
        <v>0</v>
      </c>
      <c r="BO13" s="10"/>
      <c r="BP13" s="46">
        <f t="shared" si="23"/>
        <v>0</v>
      </c>
      <c r="BQ13" s="46">
        <f t="shared" si="23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17.25" customHeight="1">
      <c r="A14" s="3"/>
      <c r="B14" s="22">
        <f t="shared" si="0"/>
        <v>0</v>
      </c>
      <c r="C14" s="22">
        <f t="shared" si="1"/>
        <v>0</v>
      </c>
      <c r="D14" s="22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f t="shared" si="2"/>
        <v>0</v>
      </c>
      <c r="P14" s="22"/>
      <c r="Q14" s="4"/>
      <c r="R14" s="4"/>
      <c r="S14" s="4"/>
      <c r="T14" s="24">
        <f t="shared" si="3"/>
        <v>0</v>
      </c>
      <c r="U14" s="24">
        <f t="shared" si="3"/>
        <v>0</v>
      </c>
      <c r="V14" s="24">
        <f t="shared" si="4"/>
        <v>0</v>
      </c>
      <c r="W14" s="10">
        <f t="shared" si="5"/>
        <v>0</v>
      </c>
      <c r="X14" s="10">
        <f t="shared" si="5"/>
        <v>0</v>
      </c>
      <c r="Y14" s="24">
        <f t="shared" si="6"/>
        <v>0</v>
      </c>
      <c r="Z14" s="10">
        <f t="shared" si="7"/>
        <v>0</v>
      </c>
      <c r="AA14" s="10">
        <f t="shared" si="7"/>
        <v>0</v>
      </c>
      <c r="AB14" s="24">
        <f t="shared" si="8"/>
        <v>0</v>
      </c>
      <c r="AC14" s="10"/>
      <c r="AD14" s="10"/>
      <c r="AE14" s="24">
        <f t="shared" si="9"/>
        <v>0</v>
      </c>
      <c r="AF14" s="10"/>
      <c r="AG14" s="10"/>
      <c r="AH14" s="24">
        <f t="shared" si="10"/>
        <v>0</v>
      </c>
      <c r="AI14" s="24"/>
      <c r="AJ14" s="24"/>
      <c r="AK14" s="24">
        <f t="shared" si="11"/>
        <v>0</v>
      </c>
      <c r="AL14" s="24"/>
      <c r="AM14" s="24"/>
      <c r="AN14" s="24">
        <f t="shared" si="12"/>
        <v>0</v>
      </c>
      <c r="AO14" s="24"/>
      <c r="AP14" s="24"/>
      <c r="AQ14" s="24">
        <f t="shared" si="13"/>
        <v>0</v>
      </c>
      <c r="AR14" s="24"/>
      <c r="AS14" s="24"/>
      <c r="AT14" s="24">
        <f t="shared" si="14"/>
        <v>0</v>
      </c>
      <c r="AU14" s="24"/>
      <c r="AV14" s="24"/>
      <c r="AW14" s="24">
        <f t="shared" si="15"/>
        <v>0</v>
      </c>
      <c r="AX14" s="24"/>
      <c r="AY14" s="24"/>
      <c r="AZ14" s="24">
        <f t="shared" si="16"/>
        <v>0</v>
      </c>
      <c r="BA14" s="24"/>
      <c r="BB14" s="24"/>
      <c r="BC14" s="24">
        <f t="shared" si="17"/>
        <v>0</v>
      </c>
      <c r="BD14" s="10"/>
      <c r="BE14" s="10"/>
      <c r="BF14" s="24">
        <f t="shared" si="18"/>
        <v>0</v>
      </c>
      <c r="BG14" s="40">
        <f t="shared" si="19"/>
        <v>0</v>
      </c>
      <c r="BH14" s="40">
        <f t="shared" si="20"/>
        <v>0</v>
      </c>
      <c r="BI14" s="40">
        <f t="shared" si="21"/>
        <v>0</v>
      </c>
      <c r="BJ14" s="40"/>
      <c r="BK14" s="40"/>
      <c r="BL14" s="40"/>
      <c r="BM14" s="43"/>
      <c r="BN14" s="43">
        <f t="shared" si="22"/>
        <v>0</v>
      </c>
      <c r="BO14" s="10"/>
      <c r="BP14" s="46">
        <f t="shared" si="23"/>
        <v>0</v>
      </c>
      <c r="BQ14" s="46">
        <f t="shared" si="23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16.5" customHeight="1">
      <c r="A15" s="3"/>
      <c r="B15" s="22">
        <f t="shared" si="0"/>
        <v>0</v>
      </c>
      <c r="C15" s="22">
        <f t="shared" si="1"/>
        <v>0</v>
      </c>
      <c r="D15" s="22">
        <f t="shared" si="1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f t="shared" si="2"/>
        <v>0</v>
      </c>
      <c r="P15" s="22"/>
      <c r="Q15" s="4"/>
      <c r="R15" s="4"/>
      <c r="S15" s="4"/>
      <c r="T15" s="24">
        <f t="shared" si="3"/>
        <v>0</v>
      </c>
      <c r="U15" s="24">
        <f t="shared" si="3"/>
        <v>0</v>
      </c>
      <c r="V15" s="24">
        <f t="shared" si="4"/>
        <v>0</v>
      </c>
      <c r="W15" s="10">
        <f t="shared" si="5"/>
        <v>0</v>
      </c>
      <c r="X15" s="10">
        <f t="shared" si="5"/>
        <v>0</v>
      </c>
      <c r="Y15" s="24">
        <f t="shared" si="6"/>
        <v>0</v>
      </c>
      <c r="Z15" s="10">
        <f t="shared" si="7"/>
        <v>0</v>
      </c>
      <c r="AA15" s="10">
        <f t="shared" si="7"/>
        <v>0</v>
      </c>
      <c r="AB15" s="24">
        <f t="shared" si="8"/>
        <v>0</v>
      </c>
      <c r="AC15" s="10"/>
      <c r="AD15" s="10"/>
      <c r="AE15" s="24">
        <f t="shared" si="9"/>
        <v>0</v>
      </c>
      <c r="AF15" s="10"/>
      <c r="AG15" s="10"/>
      <c r="AH15" s="24">
        <f t="shared" si="10"/>
        <v>0</v>
      </c>
      <c r="AI15" s="24"/>
      <c r="AJ15" s="24"/>
      <c r="AK15" s="24">
        <f t="shared" si="11"/>
        <v>0</v>
      </c>
      <c r="AL15" s="24"/>
      <c r="AM15" s="24"/>
      <c r="AN15" s="24">
        <f t="shared" si="12"/>
        <v>0</v>
      </c>
      <c r="AO15" s="24"/>
      <c r="AP15" s="24"/>
      <c r="AQ15" s="24">
        <f t="shared" si="13"/>
        <v>0</v>
      </c>
      <c r="AR15" s="24"/>
      <c r="AS15" s="24"/>
      <c r="AT15" s="24">
        <f t="shared" si="14"/>
        <v>0</v>
      </c>
      <c r="AU15" s="24"/>
      <c r="AV15" s="24"/>
      <c r="AW15" s="24">
        <f t="shared" si="15"/>
        <v>0</v>
      </c>
      <c r="AX15" s="24"/>
      <c r="AY15" s="24"/>
      <c r="AZ15" s="24">
        <f t="shared" si="16"/>
        <v>0</v>
      </c>
      <c r="BA15" s="24"/>
      <c r="BB15" s="24"/>
      <c r="BC15" s="24">
        <f t="shared" si="17"/>
        <v>0</v>
      </c>
      <c r="BD15" s="10"/>
      <c r="BE15" s="10"/>
      <c r="BF15" s="24">
        <f t="shared" si="18"/>
        <v>0</v>
      </c>
      <c r="BG15" s="40">
        <f t="shared" si="19"/>
        <v>0</v>
      </c>
      <c r="BH15" s="40">
        <f t="shared" si="20"/>
        <v>0</v>
      </c>
      <c r="BI15" s="40">
        <f t="shared" si="21"/>
        <v>0</v>
      </c>
      <c r="BJ15" s="40"/>
      <c r="BK15" s="40"/>
      <c r="BL15" s="40"/>
      <c r="BM15" s="43"/>
      <c r="BN15" s="43">
        <f t="shared" si="22"/>
        <v>0</v>
      </c>
      <c r="BO15" s="10"/>
      <c r="BP15" s="46">
        <f t="shared" si="23"/>
        <v>0</v>
      </c>
      <c r="BQ15" s="46">
        <f t="shared" si="23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18" customHeight="1">
      <c r="A16" s="3"/>
      <c r="B16" s="22">
        <f t="shared" si="0"/>
        <v>0</v>
      </c>
      <c r="C16" s="22">
        <f t="shared" si="1"/>
        <v>0</v>
      </c>
      <c r="D16" s="22">
        <f t="shared" si="1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f t="shared" si="2"/>
        <v>0</v>
      </c>
      <c r="P16" s="22"/>
      <c r="Q16" s="4"/>
      <c r="R16" s="4"/>
      <c r="S16" s="4"/>
      <c r="T16" s="24">
        <f t="shared" si="3"/>
        <v>0</v>
      </c>
      <c r="U16" s="24">
        <f t="shared" si="3"/>
        <v>0</v>
      </c>
      <c r="V16" s="24">
        <f t="shared" si="4"/>
        <v>0</v>
      </c>
      <c r="W16" s="10">
        <f t="shared" si="5"/>
        <v>0</v>
      </c>
      <c r="X16" s="10">
        <f t="shared" si="5"/>
        <v>0</v>
      </c>
      <c r="Y16" s="24">
        <f t="shared" si="6"/>
        <v>0</v>
      </c>
      <c r="Z16" s="10">
        <f>AF16+AX16</f>
        <v>0</v>
      </c>
      <c r="AA16" s="10">
        <f>AG16+AY16</f>
        <v>0</v>
      </c>
      <c r="AB16" s="24">
        <f t="shared" si="8"/>
        <v>0</v>
      </c>
      <c r="AC16" s="10"/>
      <c r="AD16" s="10"/>
      <c r="AE16" s="24">
        <f t="shared" si="9"/>
        <v>0</v>
      </c>
      <c r="AF16" s="10"/>
      <c r="AG16" s="10"/>
      <c r="AH16" s="24">
        <f t="shared" si="10"/>
        <v>0</v>
      </c>
      <c r="AI16" s="24"/>
      <c r="AJ16" s="24"/>
      <c r="AK16" s="24">
        <f t="shared" si="11"/>
        <v>0</v>
      </c>
      <c r="AL16" s="24"/>
      <c r="AM16" s="24"/>
      <c r="AN16" s="24">
        <f t="shared" si="12"/>
        <v>0</v>
      </c>
      <c r="AO16" s="24"/>
      <c r="AP16" s="24"/>
      <c r="AQ16" s="24">
        <f t="shared" si="13"/>
        <v>0</v>
      </c>
      <c r="AR16" s="24"/>
      <c r="AS16" s="24"/>
      <c r="AT16" s="24">
        <f t="shared" si="14"/>
        <v>0</v>
      </c>
      <c r="AU16" s="24"/>
      <c r="AV16" s="24"/>
      <c r="AW16" s="24">
        <f t="shared" si="15"/>
        <v>0</v>
      </c>
      <c r="AX16" s="24"/>
      <c r="AY16" s="24"/>
      <c r="AZ16" s="24">
        <f t="shared" si="16"/>
        <v>0</v>
      </c>
      <c r="BA16" s="24"/>
      <c r="BB16" s="24"/>
      <c r="BC16" s="24">
        <f t="shared" si="17"/>
        <v>0</v>
      </c>
      <c r="BD16" s="10"/>
      <c r="BE16" s="10"/>
      <c r="BF16" s="24">
        <f t="shared" si="18"/>
        <v>0</v>
      </c>
      <c r="BG16" s="40">
        <f t="shared" si="19"/>
        <v>0</v>
      </c>
      <c r="BH16" s="40">
        <f t="shared" si="20"/>
        <v>0</v>
      </c>
      <c r="BI16" s="40">
        <f t="shared" si="21"/>
        <v>0</v>
      </c>
      <c r="BJ16" s="40"/>
      <c r="BK16" s="40"/>
      <c r="BL16" s="40"/>
      <c r="BM16" s="43"/>
      <c r="BN16" s="43">
        <f t="shared" si="22"/>
        <v>0</v>
      </c>
      <c r="BO16" s="10"/>
      <c r="BP16" s="46">
        <f t="shared" si="23"/>
        <v>0</v>
      </c>
      <c r="BQ16" s="46">
        <f t="shared" si="23"/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38" customFormat="1" ht="19.5" customHeight="1">
      <c r="A17" s="7" t="s">
        <v>1</v>
      </c>
      <c r="B17" s="23">
        <f>SUM(B9:B16)</f>
        <v>0</v>
      </c>
      <c r="C17" s="23">
        <f aca="true" t="shared" si="24" ref="C17:BN17">SUM(C9:C16)</f>
        <v>0</v>
      </c>
      <c r="D17" s="23">
        <f t="shared" si="24"/>
        <v>0</v>
      </c>
      <c r="E17" s="23">
        <f t="shared" si="24"/>
        <v>0</v>
      </c>
      <c r="F17" s="23">
        <f t="shared" si="24"/>
        <v>0</v>
      </c>
      <c r="G17" s="23">
        <f t="shared" si="24"/>
        <v>0</v>
      </c>
      <c r="H17" s="23">
        <f t="shared" si="24"/>
        <v>0</v>
      </c>
      <c r="I17" s="23">
        <f t="shared" si="24"/>
        <v>0</v>
      </c>
      <c r="J17" s="23">
        <f t="shared" si="24"/>
        <v>0</v>
      </c>
      <c r="K17" s="23">
        <f t="shared" si="24"/>
        <v>0</v>
      </c>
      <c r="L17" s="23">
        <f t="shared" si="24"/>
        <v>0</v>
      </c>
      <c r="M17" s="23">
        <f t="shared" si="24"/>
        <v>0</v>
      </c>
      <c r="N17" s="23">
        <f t="shared" si="24"/>
        <v>0</v>
      </c>
      <c r="O17" s="23">
        <f t="shared" si="24"/>
        <v>0</v>
      </c>
      <c r="P17" s="23">
        <f t="shared" si="24"/>
        <v>0</v>
      </c>
      <c r="Q17" s="23">
        <f t="shared" si="24"/>
        <v>0</v>
      </c>
      <c r="R17" s="23">
        <f t="shared" si="24"/>
        <v>0</v>
      </c>
      <c r="S17" s="23">
        <f t="shared" si="24"/>
        <v>0</v>
      </c>
      <c r="T17" s="25">
        <f t="shared" si="24"/>
        <v>0</v>
      </c>
      <c r="U17" s="25">
        <f t="shared" si="24"/>
        <v>0</v>
      </c>
      <c r="V17" s="25">
        <f t="shared" si="24"/>
        <v>0</v>
      </c>
      <c r="W17" s="25">
        <f t="shared" si="24"/>
        <v>0</v>
      </c>
      <c r="X17" s="25">
        <f t="shared" si="24"/>
        <v>0</v>
      </c>
      <c r="Y17" s="25">
        <f t="shared" si="24"/>
        <v>0</v>
      </c>
      <c r="Z17" s="25">
        <f t="shared" si="24"/>
        <v>0</v>
      </c>
      <c r="AA17" s="25">
        <f t="shared" si="24"/>
        <v>0</v>
      </c>
      <c r="AB17" s="25">
        <f t="shared" si="24"/>
        <v>0</v>
      </c>
      <c r="AC17" s="25">
        <f t="shared" si="24"/>
        <v>0</v>
      </c>
      <c r="AD17" s="25">
        <f t="shared" si="24"/>
        <v>0</v>
      </c>
      <c r="AE17" s="25">
        <f t="shared" si="24"/>
        <v>0</v>
      </c>
      <c r="AF17" s="25">
        <f t="shared" si="24"/>
        <v>0</v>
      </c>
      <c r="AG17" s="25">
        <f t="shared" si="24"/>
        <v>0</v>
      </c>
      <c r="AH17" s="25">
        <f t="shared" si="24"/>
        <v>0</v>
      </c>
      <c r="AI17" s="25">
        <f t="shared" si="24"/>
        <v>0</v>
      </c>
      <c r="AJ17" s="25">
        <f t="shared" si="24"/>
        <v>0</v>
      </c>
      <c r="AK17" s="25">
        <f t="shared" si="24"/>
        <v>0</v>
      </c>
      <c r="AL17" s="25">
        <f t="shared" si="24"/>
        <v>0</v>
      </c>
      <c r="AM17" s="25">
        <f t="shared" si="24"/>
        <v>0</v>
      </c>
      <c r="AN17" s="25">
        <f t="shared" si="24"/>
        <v>0</v>
      </c>
      <c r="AO17" s="25">
        <f t="shared" si="24"/>
        <v>0</v>
      </c>
      <c r="AP17" s="25">
        <f t="shared" si="24"/>
        <v>0</v>
      </c>
      <c r="AQ17" s="25">
        <f t="shared" si="24"/>
        <v>0</v>
      </c>
      <c r="AR17" s="25">
        <f t="shared" si="24"/>
        <v>0</v>
      </c>
      <c r="AS17" s="25">
        <f t="shared" si="24"/>
        <v>0</v>
      </c>
      <c r="AT17" s="25">
        <f t="shared" si="24"/>
        <v>0</v>
      </c>
      <c r="AU17" s="25">
        <f t="shared" si="24"/>
        <v>0</v>
      </c>
      <c r="AV17" s="25">
        <f t="shared" si="24"/>
        <v>0</v>
      </c>
      <c r="AW17" s="25">
        <f t="shared" si="24"/>
        <v>0</v>
      </c>
      <c r="AX17" s="25">
        <f t="shared" si="24"/>
        <v>0</v>
      </c>
      <c r="AY17" s="25">
        <f t="shared" si="24"/>
        <v>0</v>
      </c>
      <c r="AZ17" s="25">
        <f t="shared" si="24"/>
        <v>0</v>
      </c>
      <c r="BA17" s="25">
        <f t="shared" si="24"/>
        <v>0</v>
      </c>
      <c r="BB17" s="25">
        <f t="shared" si="24"/>
        <v>0</v>
      </c>
      <c r="BC17" s="25">
        <f t="shared" si="24"/>
        <v>0</v>
      </c>
      <c r="BD17" s="25">
        <f t="shared" si="24"/>
        <v>0</v>
      </c>
      <c r="BE17" s="25">
        <f t="shared" si="24"/>
        <v>0</v>
      </c>
      <c r="BF17" s="25">
        <f t="shared" si="24"/>
        <v>0</v>
      </c>
      <c r="BG17" s="25">
        <f t="shared" si="24"/>
        <v>0</v>
      </c>
      <c r="BH17" s="25">
        <f t="shared" si="24"/>
        <v>0</v>
      </c>
      <c r="BI17" s="25">
        <f t="shared" si="24"/>
        <v>0</v>
      </c>
      <c r="BJ17" s="25">
        <f t="shared" si="24"/>
        <v>0</v>
      </c>
      <c r="BK17" s="25">
        <f t="shared" si="24"/>
        <v>0</v>
      </c>
      <c r="BL17" s="25">
        <f t="shared" si="24"/>
        <v>0</v>
      </c>
      <c r="BM17" s="25">
        <f t="shared" si="24"/>
        <v>0</v>
      </c>
      <c r="BN17" s="25">
        <f t="shared" si="24"/>
        <v>0</v>
      </c>
      <c r="BO17" s="25">
        <f aca="true" t="shared" si="25" ref="BO17:CC17">SUM(BO9:BO16)</f>
        <v>0</v>
      </c>
      <c r="BP17" s="23">
        <f t="shared" si="25"/>
        <v>0</v>
      </c>
      <c r="BQ17" s="23">
        <f t="shared" si="25"/>
        <v>0</v>
      </c>
      <c r="BR17" s="23">
        <f t="shared" si="25"/>
        <v>0</v>
      </c>
      <c r="BS17" s="23">
        <f t="shared" si="25"/>
        <v>0</v>
      </c>
      <c r="BT17" s="23">
        <f t="shared" si="25"/>
        <v>0</v>
      </c>
      <c r="BU17" s="23">
        <f t="shared" si="25"/>
        <v>0</v>
      </c>
      <c r="BV17" s="23">
        <f t="shared" si="25"/>
        <v>0</v>
      </c>
      <c r="BW17" s="23">
        <f t="shared" si="25"/>
        <v>0</v>
      </c>
      <c r="BX17" s="23">
        <f t="shared" si="25"/>
        <v>0</v>
      </c>
      <c r="BY17" s="23">
        <f t="shared" si="25"/>
        <v>0</v>
      </c>
      <c r="BZ17" s="23">
        <f t="shared" si="25"/>
        <v>0</v>
      </c>
      <c r="CA17" s="23">
        <f t="shared" si="25"/>
        <v>0</v>
      </c>
      <c r="CB17" s="23">
        <f t="shared" si="25"/>
        <v>0</v>
      </c>
      <c r="CC17" s="23">
        <f t="shared" si="25"/>
        <v>0</v>
      </c>
      <c r="CD17" s="45"/>
    </row>
    <row r="18" spans="1:59" s="29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3"/>
      <c r="BA18" s="33"/>
      <c r="BB18" s="33"/>
      <c r="BC18" s="33"/>
      <c r="BD18" s="33"/>
      <c r="BE18" s="33"/>
      <c r="BF18" s="33"/>
      <c r="BG18" s="36"/>
    </row>
    <row r="19" spans="1:56" s="29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BD19" s="37"/>
    </row>
    <row r="20" spans="1:56" s="6" customFormat="1" ht="12.75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29"/>
      <c r="AZ20" s="29"/>
      <c r="BA20" s="29"/>
      <c r="BB20" s="29"/>
      <c r="BC20" s="29"/>
      <c r="BD20" s="29"/>
    </row>
    <row r="21" spans="1:56" s="6" customFormat="1" ht="12.75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29"/>
      <c r="AX21" s="29"/>
      <c r="AY21" s="29"/>
      <c r="AZ21" s="29"/>
      <c r="BA21" s="29"/>
      <c r="BB21" s="29"/>
      <c r="BC21" s="29"/>
      <c r="BD21" s="29"/>
    </row>
    <row r="22" spans="1:56" s="6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29"/>
      <c r="AZ22" s="29"/>
      <c r="BA22" s="29"/>
      <c r="BB22" s="29"/>
      <c r="BC22" s="29"/>
      <c r="BD22" s="29"/>
    </row>
    <row r="23" spans="1:56" s="6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29"/>
      <c r="AX23" s="29"/>
      <c r="AY23" s="29"/>
      <c r="AZ23" s="29"/>
      <c r="BA23" s="29"/>
      <c r="BB23" s="29"/>
      <c r="BC23" s="29"/>
      <c r="BD23" s="29"/>
    </row>
    <row r="24" spans="1:48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6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61" ht="12.75">
      <c r="A34" s="8"/>
      <c r="B34" s="8"/>
      <c r="C34" s="8"/>
      <c r="D34" s="8"/>
      <c r="E34" s="8"/>
      <c r="F34" s="8"/>
      <c r="G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.75">
      <c r="A35" s="8"/>
      <c r="B35" s="8"/>
      <c r="C35" s="8"/>
      <c r="D35" s="8"/>
      <c r="E35" s="8"/>
      <c r="F35" s="8"/>
      <c r="G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.75">
      <c r="A36" s="8"/>
      <c r="B36" s="8"/>
      <c r="C36" s="8"/>
      <c r="D36" s="8"/>
      <c r="E36" s="8"/>
      <c r="F36" s="8"/>
      <c r="G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BA36" s="1"/>
      <c r="BB36" s="1"/>
      <c r="BC36" s="1"/>
      <c r="BD36" s="1"/>
      <c r="BE36" s="1"/>
      <c r="BF36" s="1"/>
      <c r="BG36" s="1"/>
      <c r="BH36" s="1"/>
      <c r="BI36" s="1"/>
    </row>
    <row r="37" spans="4:61" ht="12.75">
      <c r="D37" s="2"/>
      <c r="E37" s="2"/>
      <c r="F37" s="2"/>
      <c r="G37" s="2"/>
      <c r="H37" s="2"/>
      <c r="I37" s="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A37" s="1"/>
      <c r="BB37" s="1"/>
      <c r="BC37" s="1"/>
      <c r="BD37" s="1"/>
      <c r="BE37" s="1"/>
      <c r="BF37" s="1"/>
      <c r="BG37" s="1"/>
      <c r="BH37" s="1"/>
      <c r="BI37" s="1"/>
    </row>
    <row r="38" spans="4:61" ht="12.75">
      <c r="D38" s="2"/>
      <c r="E38" s="2"/>
      <c r="F38" s="2"/>
      <c r="G38" s="2"/>
      <c r="H38" s="2"/>
      <c r="I38" s="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A38" s="1"/>
      <c r="BB38" s="1"/>
      <c r="BC38" s="1"/>
      <c r="BD38" s="1"/>
      <c r="BE38" s="1"/>
      <c r="BF38" s="1"/>
      <c r="BG38" s="1"/>
      <c r="BH38" s="1"/>
      <c r="BI38" s="1"/>
    </row>
    <row r="39" spans="4:61" ht="12.75">
      <c r="D39" s="2"/>
      <c r="E39" s="2"/>
      <c r="F39" s="2"/>
      <c r="G39" s="2"/>
      <c r="H39" s="2"/>
      <c r="I39" s="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A39" s="1"/>
      <c r="BB39" s="1"/>
      <c r="BC39" s="1"/>
      <c r="BD39" s="1"/>
      <c r="BE39" s="1"/>
      <c r="BF39" s="1"/>
      <c r="BG39" s="1"/>
      <c r="BH39" s="1"/>
      <c r="BI39" s="1"/>
    </row>
    <row r="40" spans="4:61" ht="12.75">
      <c r="D40" s="2"/>
      <c r="E40" s="2"/>
      <c r="F40" s="2"/>
      <c r="G40" s="2"/>
      <c r="H40" s="2"/>
      <c r="I40" s="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A40" s="1"/>
      <c r="BB40" s="1"/>
      <c r="BC40" s="1"/>
      <c r="BD40" s="1"/>
      <c r="BE40" s="1"/>
      <c r="BF40" s="1"/>
      <c r="BG40" s="1"/>
      <c r="BH40" s="1"/>
      <c r="BI40" s="1"/>
    </row>
    <row r="41" spans="4:61" ht="12.75">
      <c r="D41" s="2"/>
      <c r="E41" s="2"/>
      <c r="F41" s="2"/>
      <c r="G41" s="2"/>
      <c r="H41" s="2"/>
      <c r="I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BA41" s="1"/>
      <c r="BB41" s="1"/>
      <c r="BC41" s="1"/>
      <c r="BD41" s="1"/>
      <c r="BE41" s="1"/>
      <c r="BF41" s="1"/>
      <c r="BG41" s="1"/>
      <c r="BH41" s="1"/>
      <c r="BI41" s="1"/>
    </row>
    <row r="42" spans="4:61" ht="12.75">
      <c r="D42" s="2"/>
      <c r="E42" s="2"/>
      <c r="F42" s="2"/>
      <c r="G42" s="2"/>
      <c r="H42" s="2"/>
      <c r="I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A42" s="1"/>
      <c r="BB42" s="1"/>
      <c r="BC42" s="1"/>
      <c r="BD42" s="1"/>
      <c r="BE42" s="1"/>
      <c r="BF42" s="1"/>
      <c r="BG42" s="1"/>
      <c r="BH42" s="1"/>
      <c r="BI42" s="1"/>
    </row>
    <row r="43" spans="4:61" ht="12.75">
      <c r="D43" s="2"/>
      <c r="E43" s="2"/>
      <c r="F43" s="2"/>
      <c r="G43" s="2"/>
      <c r="H43" s="2"/>
      <c r="I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A43" s="1"/>
      <c r="BB43" s="1"/>
      <c r="BC43" s="1"/>
      <c r="BD43" s="1"/>
      <c r="BE43" s="1"/>
      <c r="BF43" s="1"/>
      <c r="BG43" s="1"/>
      <c r="BH43" s="1"/>
      <c r="BI43" s="1"/>
    </row>
    <row r="44" spans="4:61" ht="12.75">
      <c r="D44" s="2"/>
      <c r="E44" s="2"/>
      <c r="F44" s="2"/>
      <c r="G44" s="2"/>
      <c r="H44" s="2"/>
      <c r="I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4:61" ht="12.75">
      <c r="D45" s="2"/>
      <c r="E45" s="2"/>
      <c r="F45" s="2"/>
      <c r="G45" s="2"/>
      <c r="H45" s="2"/>
      <c r="I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4:61" ht="12.75">
      <c r="D46" s="2"/>
      <c r="E46" s="2"/>
      <c r="F46" s="2"/>
      <c r="G46" s="2"/>
      <c r="H46" s="2"/>
      <c r="I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61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4:61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4:61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4:43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4:43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4:43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4:43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4:43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4:43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4:43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4:43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4:43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4:43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4:43" ht="12.75">
      <c r="D178" s="2"/>
      <c r="E178" s="2"/>
      <c r="F178" s="2"/>
      <c r="G178" s="2"/>
      <c r="H178" s="2"/>
      <c r="I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4:43" ht="12.75">
      <c r="D179" s="2"/>
      <c r="E179" s="2"/>
      <c r="F179" s="2"/>
      <c r="G179" s="2"/>
      <c r="H179" s="2"/>
      <c r="I179" s="2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4:43" ht="12.75">
      <c r="D180" s="2"/>
      <c r="E180" s="2"/>
      <c r="F180" s="2"/>
      <c r="G180" s="2"/>
      <c r="H180" s="2"/>
      <c r="I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53" s="6" customFormat="1" ht="12.75">
      <c r="A181" s="34"/>
      <c r="B181" s="34"/>
      <c r="C181" s="34"/>
      <c r="D181" s="34"/>
      <c r="E181" s="34"/>
      <c r="F181" s="34"/>
      <c r="G181" s="34"/>
      <c r="H181" s="34"/>
      <c r="I181" s="34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29"/>
      <c r="AU181" s="29"/>
      <c r="AV181" s="29"/>
      <c r="AW181" s="29"/>
      <c r="AX181" s="29"/>
      <c r="AY181" s="29"/>
      <c r="AZ181" s="29"/>
      <c r="BA181" s="29"/>
    </row>
    <row r="182" spans="1:53" s="6" customFormat="1" ht="12.75">
      <c r="A182" s="34"/>
      <c r="B182" s="34"/>
      <c r="C182" s="34"/>
      <c r="D182" s="34"/>
      <c r="E182" s="34"/>
      <c r="F182" s="34"/>
      <c r="G182" s="34"/>
      <c r="H182" s="34"/>
      <c r="I182" s="34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29"/>
      <c r="AU182" s="29"/>
      <c r="AV182" s="29"/>
      <c r="AW182" s="29"/>
      <c r="AX182" s="29"/>
      <c r="AY182" s="29"/>
      <c r="AZ182" s="29"/>
      <c r="BA182" s="29"/>
    </row>
    <row r="183" spans="1:45" s="6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s="6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s="6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51" s="6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1:51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1:51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51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65" ht="12.75">
      <c r="A193" s="8"/>
      <c r="B193" s="8"/>
      <c r="C193" s="8"/>
      <c r="D193" s="8"/>
      <c r="E193" s="8"/>
      <c r="F193" s="8"/>
      <c r="G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8"/>
      <c r="B194" s="8"/>
      <c r="C194" s="8"/>
      <c r="D194" s="8"/>
      <c r="E194" s="8"/>
      <c r="F194" s="8"/>
      <c r="G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8"/>
      <c r="B195" s="8"/>
      <c r="C195" s="8"/>
      <c r="D195" s="8"/>
      <c r="E195" s="8"/>
      <c r="F195" s="8"/>
      <c r="G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ht="12" customHeight="1">
      <c r="D196" s="2"/>
      <c r="E196" s="2"/>
      <c r="F196" s="2"/>
      <c r="G196" s="2"/>
      <c r="H196" s="2"/>
      <c r="I196" s="2"/>
      <c r="J196" s="2"/>
      <c r="K196" s="2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BE196" s="1"/>
      <c r="BF196" s="1"/>
      <c r="BG196" s="1"/>
      <c r="BH196" s="1"/>
      <c r="BI196" s="1"/>
      <c r="BJ196" s="1"/>
      <c r="BK196" s="1"/>
      <c r="BL196" s="1"/>
      <c r="BM196" s="1"/>
    </row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  <row r="329" s="30" customFormat="1" ht="12.75"/>
    <row r="330" s="30" customFormat="1" ht="12.75"/>
    <row r="331" s="30" customFormat="1" ht="12.75"/>
    <row r="332" s="30" customFormat="1" ht="12.75"/>
    <row r="333" s="30" customFormat="1" ht="12.75"/>
    <row r="334" s="30" customFormat="1" ht="12.75"/>
    <row r="335" s="30" customFormat="1" ht="12.75"/>
    <row r="336" s="30" customFormat="1" ht="12.75"/>
    <row r="337" s="30" customFormat="1" ht="12.75"/>
    <row r="338" s="30" customFormat="1" ht="12.75"/>
    <row r="339" s="30" customFormat="1" ht="12.75"/>
    <row r="340" s="30" customFormat="1" ht="12.75"/>
    <row r="341" s="30" customFormat="1" ht="12.75"/>
    <row r="342" s="30" customFormat="1" ht="12.75"/>
    <row r="343" s="30" customFormat="1" ht="12.75"/>
    <row r="344" s="30" customFormat="1" ht="12.75"/>
    <row r="345" s="30" customFormat="1" ht="12.75"/>
    <row r="346" s="30" customFormat="1" ht="12.75"/>
    <row r="347" s="30" customFormat="1" ht="12.75"/>
    <row r="348" s="30" customFormat="1" ht="12.75"/>
    <row r="349" s="30" customFormat="1" ht="12.75"/>
    <row r="350" s="30" customFormat="1" ht="12.75"/>
    <row r="351" s="30" customFormat="1" ht="12.75"/>
    <row r="352" s="30" customFormat="1" ht="12.75"/>
    <row r="353" s="30" customFormat="1" ht="12.75"/>
    <row r="354" s="30" customFormat="1" ht="12.75"/>
    <row r="355" s="30" customFormat="1" ht="12.75"/>
    <row r="356" s="30" customFormat="1" ht="12.75"/>
    <row r="357" s="30" customFormat="1" ht="12.75"/>
    <row r="358" s="30" customFormat="1" ht="12.75"/>
    <row r="359" s="30" customFormat="1" ht="12.75"/>
    <row r="360" s="30" customFormat="1" ht="12.75"/>
    <row r="361" s="30" customFormat="1" ht="12.75"/>
    <row r="362" s="30" customFormat="1" ht="12.75"/>
    <row r="363" s="30" customFormat="1" ht="12.75"/>
    <row r="364" s="30" customFormat="1" ht="12.75"/>
    <row r="365" s="30" customFormat="1" ht="12.75"/>
    <row r="366" s="30" customFormat="1" ht="12.75"/>
    <row r="367" s="30" customFormat="1" ht="12.75"/>
    <row r="368" s="30" customFormat="1" ht="12.75"/>
    <row r="369" s="30" customFormat="1" ht="12.75"/>
    <row r="370" s="30" customFormat="1" ht="12.75"/>
    <row r="371" s="30" customFormat="1" ht="12.75"/>
    <row r="372" s="30" customFormat="1" ht="12.75"/>
    <row r="373" s="30" customFormat="1" ht="12.75"/>
    <row r="374" s="30" customFormat="1" ht="12.75"/>
    <row r="375" s="30" customFormat="1" ht="12.75"/>
    <row r="376" s="30" customFormat="1" ht="12.75"/>
    <row r="377" s="30" customFormat="1" ht="12.75"/>
    <row r="378" s="30" customFormat="1" ht="12.75"/>
    <row r="379" s="30" customFormat="1" ht="12.75"/>
    <row r="380" s="30" customFormat="1" ht="12.75"/>
    <row r="381" s="30" customFormat="1" ht="12.75"/>
    <row r="382" s="30" customFormat="1" ht="12.75"/>
    <row r="383" s="30" customFormat="1" ht="12.75"/>
    <row r="384" s="30" customFormat="1" ht="12.75"/>
    <row r="385" s="30" customFormat="1" ht="12.75"/>
    <row r="386" s="30" customFormat="1" ht="12.75"/>
    <row r="387" s="30" customFormat="1" ht="12.75"/>
    <row r="388" s="30" customFormat="1" ht="12.75"/>
    <row r="389" s="30" customFormat="1" ht="12.75"/>
    <row r="390" s="30" customFormat="1" ht="12.75"/>
    <row r="391" s="30" customFormat="1" ht="12.75"/>
    <row r="392" s="30" customFormat="1" ht="12.75"/>
    <row r="393" s="30" customFormat="1" ht="12.75"/>
    <row r="394" s="30" customFormat="1" ht="12.75"/>
    <row r="395" s="30" customFormat="1" ht="12.75"/>
    <row r="396" s="30" customFormat="1" ht="12.75"/>
    <row r="397" s="30" customFormat="1" ht="12.75"/>
    <row r="398" s="30" customFormat="1" ht="12.75"/>
    <row r="399" s="30" customFormat="1" ht="12.75"/>
    <row r="400" s="30" customFormat="1" ht="12.75"/>
    <row r="401" s="30" customFormat="1" ht="12.75"/>
    <row r="402" s="30" customFormat="1" ht="12.75"/>
    <row r="403" s="30" customFormat="1" ht="12.75"/>
    <row r="404" s="30" customFormat="1" ht="12.75"/>
    <row r="405" s="30" customFormat="1" ht="12.75"/>
    <row r="406" s="30" customFormat="1" ht="12.75"/>
    <row r="407" s="30" customFormat="1" ht="12.75"/>
    <row r="408" s="30" customFormat="1" ht="12.75"/>
    <row r="409" s="30" customFormat="1" ht="12.75"/>
    <row r="410" s="30" customFormat="1" ht="12.75"/>
    <row r="411" s="30" customFormat="1" ht="12.75"/>
    <row r="412" s="30" customFormat="1" ht="12.75"/>
    <row r="413" s="30" customFormat="1" ht="12.75"/>
    <row r="414" s="30" customFormat="1" ht="12.75"/>
    <row r="415" s="30" customFormat="1" ht="12.75"/>
    <row r="416" s="30" customFormat="1" ht="12.75"/>
    <row r="417" s="30" customFormat="1" ht="12.75"/>
    <row r="418" s="30" customFormat="1" ht="12.75"/>
    <row r="419" s="30" customFormat="1" ht="12.75"/>
    <row r="420" s="30" customFormat="1" ht="12.75"/>
    <row r="421" s="30" customFormat="1" ht="12.75"/>
    <row r="422" s="30" customFormat="1" ht="12.75"/>
    <row r="423" s="30" customFormat="1" ht="12.75"/>
    <row r="424" s="30" customFormat="1" ht="12.75"/>
    <row r="425" s="30" customFormat="1" ht="12.75"/>
    <row r="426" s="30" customFormat="1" ht="12.75"/>
    <row r="427" s="30" customFormat="1" ht="12.75"/>
    <row r="428" s="30" customFormat="1" ht="12.75"/>
    <row r="429" s="30" customFormat="1" ht="12.75"/>
    <row r="430" s="30" customFormat="1" ht="12.75"/>
    <row r="431" s="30" customFormat="1" ht="12.75"/>
    <row r="432" s="30" customFormat="1" ht="12.75"/>
    <row r="433" s="30" customFormat="1" ht="12.75"/>
    <row r="434" s="30" customFormat="1" ht="12.75"/>
    <row r="435" s="30" customFormat="1" ht="12.75"/>
    <row r="436" s="30" customFormat="1" ht="12.75"/>
    <row r="437" s="30" customFormat="1" ht="12.75"/>
    <row r="438" s="30" customFormat="1" ht="12.75"/>
    <row r="439" s="30" customFormat="1" ht="12.75"/>
    <row r="440" s="30" customFormat="1" ht="12.75"/>
    <row r="441" s="30" customFormat="1" ht="12.75"/>
    <row r="442" s="30" customFormat="1" ht="12.75"/>
    <row r="443" s="30" customFormat="1" ht="12.75"/>
    <row r="444" s="30" customFormat="1" ht="12.75"/>
    <row r="445" s="30" customFormat="1" ht="12.75"/>
    <row r="446" s="30" customFormat="1" ht="12.75"/>
    <row r="447" s="30" customFormat="1" ht="12.75"/>
    <row r="448" s="30" customFormat="1" ht="12.75"/>
    <row r="449" s="30" customFormat="1" ht="12.75"/>
    <row r="450" s="30" customFormat="1" ht="12.75"/>
    <row r="451" s="30" customFormat="1" ht="12.75"/>
    <row r="452" s="30" customFormat="1" ht="12.75"/>
    <row r="453" s="30" customFormat="1" ht="12.75"/>
    <row r="454" s="30" customFormat="1" ht="12.75"/>
    <row r="455" s="30" customFormat="1" ht="12.75"/>
    <row r="456" s="30" customFormat="1" ht="12.75"/>
    <row r="457" s="30" customFormat="1" ht="12.75"/>
    <row r="458" s="30" customFormat="1" ht="12.75"/>
    <row r="459" s="30" customFormat="1" ht="12.75"/>
    <row r="460" s="30" customFormat="1" ht="12.75"/>
    <row r="461" s="30" customFormat="1" ht="12.75"/>
    <row r="462" s="30" customFormat="1" ht="12.75"/>
    <row r="463" s="30" customFormat="1" ht="12.75"/>
    <row r="464" s="30" customFormat="1" ht="12.75"/>
    <row r="465" s="30" customFormat="1" ht="12.75"/>
    <row r="466" s="30" customFormat="1" ht="12.75"/>
    <row r="467" s="30" customFormat="1" ht="12.75"/>
    <row r="468" s="30" customFormat="1" ht="12.75"/>
    <row r="469" s="30" customFormat="1" ht="12.75"/>
    <row r="470" s="30" customFormat="1" ht="12.75"/>
    <row r="471" s="30" customFormat="1" ht="12.75"/>
    <row r="472" s="30" customFormat="1" ht="12.75"/>
    <row r="473" s="30" customFormat="1" ht="12.75"/>
    <row r="474" s="30" customFormat="1" ht="12.75"/>
    <row r="475" s="30" customFormat="1" ht="12.75"/>
    <row r="476" s="30" customFormat="1" ht="12.75"/>
    <row r="477" s="30" customFormat="1" ht="12.75"/>
    <row r="478" s="30" customFormat="1" ht="12.75"/>
    <row r="479" s="30" customFormat="1" ht="12.75"/>
    <row r="480" s="30" customFormat="1" ht="12.75"/>
    <row r="481" s="30" customFormat="1" ht="12.75"/>
    <row r="482" s="30" customFormat="1" ht="12.75"/>
    <row r="483" s="30" customFormat="1" ht="12.75"/>
    <row r="484" s="30" customFormat="1" ht="12.75"/>
    <row r="485" s="30" customFormat="1" ht="12.75"/>
    <row r="486" s="30" customFormat="1" ht="12.75"/>
    <row r="487" s="30" customFormat="1" ht="12.75"/>
    <row r="488" s="30" customFormat="1" ht="12.75"/>
    <row r="489" s="30" customFormat="1" ht="12.75"/>
    <row r="490" s="30" customFormat="1" ht="12.75"/>
    <row r="491" s="30" customFormat="1" ht="12.75"/>
    <row r="492" s="30" customFormat="1" ht="12.75"/>
    <row r="493" s="30" customFormat="1" ht="12.75"/>
    <row r="494" s="30" customFormat="1" ht="12.75"/>
    <row r="495" s="30" customFormat="1" ht="12.75"/>
    <row r="496" s="30" customFormat="1" ht="12.75"/>
    <row r="497" s="30" customFormat="1" ht="12.75"/>
    <row r="498" s="30" customFormat="1" ht="12.75"/>
    <row r="499" s="30" customFormat="1" ht="12.75"/>
    <row r="500" s="30" customFormat="1" ht="12.75"/>
    <row r="501" s="30" customFormat="1" ht="12.75"/>
    <row r="502" s="30" customFormat="1" ht="12.75"/>
    <row r="503" s="30" customFormat="1" ht="12.75"/>
    <row r="504" s="30" customFormat="1" ht="12.75"/>
    <row r="505" s="30" customFormat="1" ht="12.75"/>
    <row r="506" s="30" customFormat="1" ht="12.75"/>
    <row r="507" s="30" customFormat="1" ht="12.75"/>
    <row r="508" s="30" customFormat="1" ht="12.75"/>
    <row r="509" s="30" customFormat="1" ht="12.75"/>
    <row r="510" s="30" customFormat="1" ht="12.75"/>
    <row r="511" s="30" customFormat="1" ht="12.75"/>
    <row r="512" s="30" customFormat="1" ht="12.75"/>
    <row r="513" s="30" customFormat="1" ht="12.75"/>
    <row r="514" s="30" customFormat="1" ht="12.75"/>
    <row r="515" s="30" customFormat="1" ht="12.75"/>
    <row r="516" s="30" customFormat="1" ht="12.75"/>
    <row r="517" s="30" customFormat="1" ht="12.75"/>
    <row r="518" s="30" customFormat="1" ht="12.75"/>
    <row r="519" s="30" customFormat="1" ht="12.75"/>
    <row r="520" s="30" customFormat="1" ht="12.75"/>
    <row r="521" s="30" customFormat="1" ht="12.75"/>
    <row r="522" s="30" customFormat="1" ht="12.75"/>
    <row r="523" s="30" customFormat="1" ht="12.75"/>
    <row r="524" s="30" customFormat="1" ht="12.75"/>
    <row r="525" s="30" customFormat="1" ht="12.75"/>
    <row r="526" s="30" customFormat="1" ht="12.75"/>
    <row r="527" s="30" customFormat="1" ht="12.75"/>
    <row r="528" s="30" customFormat="1" ht="12.75"/>
    <row r="529" s="30" customFormat="1" ht="12.75"/>
    <row r="530" s="30" customFormat="1" ht="12.75"/>
    <row r="531" s="30" customFormat="1" ht="12.75"/>
    <row r="532" s="30" customFormat="1" ht="12.75"/>
    <row r="533" s="30" customFormat="1" ht="12.75"/>
    <row r="534" s="30" customFormat="1" ht="12.75"/>
    <row r="535" s="30" customFormat="1" ht="12.75"/>
    <row r="536" s="30" customFormat="1" ht="12.75"/>
    <row r="537" s="30" customFormat="1" ht="12.75"/>
    <row r="538" s="30" customFormat="1" ht="12.75"/>
    <row r="539" s="30" customFormat="1" ht="12.75"/>
    <row r="540" s="30" customFormat="1" ht="12.75"/>
    <row r="541" s="30" customFormat="1" ht="12.75"/>
    <row r="542" s="30" customFormat="1" ht="12.75"/>
    <row r="543" s="30" customFormat="1" ht="12.75"/>
    <row r="544" s="30" customFormat="1" ht="12.75"/>
    <row r="545" s="30" customFormat="1" ht="12.75"/>
    <row r="546" s="30" customFormat="1" ht="12.75"/>
    <row r="547" s="30" customFormat="1" ht="12.75"/>
    <row r="548" s="30" customFormat="1" ht="12.75"/>
    <row r="549" s="30" customFormat="1" ht="12.75"/>
    <row r="550" s="30" customFormat="1" ht="12.75"/>
    <row r="551" s="30" customFormat="1" ht="12.75"/>
    <row r="552" s="30" customFormat="1" ht="12.75"/>
    <row r="553" s="30" customFormat="1" ht="12.75"/>
    <row r="554" s="30" customFormat="1" ht="12.75"/>
    <row r="555" s="30" customFormat="1" ht="12.75"/>
    <row r="556" s="30" customFormat="1" ht="12.75"/>
    <row r="557" s="30" customFormat="1" ht="12.75"/>
    <row r="558" s="30" customFormat="1" ht="12.75"/>
    <row r="559" s="30" customFormat="1" ht="12.75"/>
    <row r="560" s="30" customFormat="1" ht="12.75"/>
    <row r="561" s="30" customFormat="1" ht="12.75"/>
    <row r="562" s="30" customFormat="1" ht="12.75"/>
    <row r="563" s="30" customFormat="1" ht="12.75"/>
    <row r="564" s="30" customFormat="1" ht="12.75"/>
    <row r="565" s="30" customFormat="1" ht="12.75"/>
    <row r="566" s="30" customFormat="1" ht="12.75"/>
    <row r="567" s="30" customFormat="1" ht="12.75"/>
    <row r="568" s="30" customFormat="1" ht="12.75"/>
    <row r="569" s="30" customFormat="1" ht="12.75"/>
    <row r="570" s="30" customFormat="1" ht="12.75"/>
    <row r="571" s="30" customFormat="1" ht="12.75"/>
    <row r="572" s="30" customFormat="1" ht="12.75"/>
    <row r="573" s="30" customFormat="1" ht="12.75"/>
    <row r="574" s="30" customFormat="1" ht="12.75"/>
    <row r="575" s="30" customFormat="1" ht="12.75"/>
    <row r="576" s="30" customFormat="1" ht="12.75"/>
    <row r="577" s="30" customFormat="1" ht="12.75"/>
    <row r="578" s="30" customFormat="1" ht="12.75"/>
    <row r="579" s="30" customFormat="1" ht="12.75"/>
    <row r="580" s="30" customFormat="1" ht="12.75"/>
    <row r="581" s="30" customFormat="1" ht="12.75"/>
    <row r="582" s="30" customFormat="1" ht="12.75"/>
    <row r="583" s="30" customFormat="1" ht="12.75"/>
    <row r="584" s="30" customFormat="1" ht="12.75"/>
    <row r="585" s="30" customFormat="1" ht="12.75"/>
    <row r="586" s="30" customFormat="1" ht="12.75"/>
    <row r="587" s="30" customFormat="1" ht="12.75"/>
    <row r="588" s="30" customFormat="1" ht="12.75"/>
    <row r="589" s="30" customFormat="1" ht="12.75"/>
    <row r="590" s="30" customFormat="1" ht="12.75"/>
    <row r="591" s="30" customFormat="1" ht="12.75"/>
    <row r="592" s="30" customFormat="1" ht="12.75"/>
    <row r="593" s="30" customFormat="1" ht="12.75"/>
    <row r="594" s="30" customFormat="1" ht="12.75"/>
    <row r="595" s="30" customFormat="1" ht="12.75"/>
    <row r="596" s="30" customFormat="1" ht="12.75"/>
    <row r="597" s="30" customFormat="1" ht="12.75"/>
    <row r="598" s="30" customFormat="1" ht="12.75"/>
    <row r="599" s="30" customFormat="1" ht="12.75"/>
    <row r="600" s="30" customFormat="1" ht="12.75"/>
    <row r="601" s="30" customFormat="1" ht="12.75"/>
    <row r="602" s="30" customFormat="1" ht="12.75"/>
    <row r="603" s="30" customFormat="1" ht="12.75"/>
    <row r="604" s="30" customFormat="1" ht="12.75"/>
    <row r="605" s="30" customFormat="1" ht="12.75"/>
    <row r="606" s="30" customFormat="1" ht="12.75"/>
    <row r="607" s="30" customFormat="1" ht="12.75"/>
    <row r="608" s="30" customFormat="1" ht="12.75"/>
    <row r="609" s="30" customFormat="1" ht="12.75"/>
    <row r="610" s="30" customFormat="1" ht="12.75"/>
    <row r="611" s="30" customFormat="1" ht="12.75"/>
    <row r="612" s="30" customFormat="1" ht="12.75"/>
    <row r="613" s="30" customFormat="1" ht="12.75"/>
    <row r="614" s="30" customFormat="1" ht="12.75"/>
    <row r="615" s="30" customFormat="1" ht="12.75"/>
    <row r="616" s="30" customFormat="1" ht="12.75"/>
    <row r="617" s="30" customFormat="1" ht="12.75"/>
    <row r="618" s="30" customFormat="1" ht="12.75"/>
    <row r="619" s="30" customFormat="1" ht="12.75"/>
    <row r="620" s="30" customFormat="1" ht="12.75"/>
    <row r="621" s="30" customFormat="1" ht="12.75"/>
    <row r="622" s="30" customFormat="1" ht="12.75"/>
    <row r="623" s="30" customFormat="1" ht="12.75"/>
    <row r="624" s="30" customFormat="1" ht="12.75"/>
    <row r="625" s="30" customFormat="1" ht="12.75"/>
    <row r="626" s="30" customFormat="1" ht="12.75"/>
    <row r="627" s="30" customFormat="1" ht="12.75"/>
    <row r="628" s="30" customFormat="1" ht="12.75"/>
    <row r="629" s="30" customFormat="1" ht="12.75"/>
    <row r="630" s="30" customFormat="1" ht="12.75"/>
    <row r="631" s="30" customFormat="1" ht="12.75"/>
    <row r="632" s="30" customFormat="1" ht="12.75"/>
    <row r="633" s="30" customFormat="1" ht="12.75"/>
    <row r="634" s="30" customFormat="1" ht="12.75"/>
    <row r="635" s="30" customFormat="1" ht="12.75"/>
    <row r="636" s="30" customFormat="1" ht="12.75"/>
    <row r="637" s="30" customFormat="1" ht="12.75"/>
    <row r="638" s="30" customFormat="1" ht="12.75"/>
    <row r="639" s="30" customFormat="1" ht="12.75"/>
    <row r="640" s="30" customFormat="1" ht="12.75"/>
    <row r="641" s="30" customFormat="1" ht="12.75"/>
    <row r="642" s="30" customFormat="1" ht="12.75"/>
    <row r="643" s="30" customFormat="1" ht="12.75"/>
    <row r="644" s="30" customFormat="1" ht="12.75"/>
    <row r="645" s="30" customFormat="1" ht="12.75"/>
    <row r="646" s="30" customFormat="1" ht="12.75"/>
    <row r="647" s="30" customFormat="1" ht="12.75"/>
    <row r="648" s="30" customFormat="1" ht="12.75"/>
    <row r="649" s="30" customFormat="1" ht="12.75"/>
    <row r="650" s="30" customFormat="1" ht="12.75"/>
    <row r="651" s="30" customFormat="1" ht="12.75"/>
    <row r="652" s="30" customFormat="1" ht="12.75"/>
    <row r="653" s="30" customFormat="1" ht="12.75"/>
    <row r="654" s="30" customFormat="1" ht="12.75"/>
    <row r="655" s="30" customFormat="1" ht="12.75"/>
    <row r="656" s="30" customFormat="1" ht="12.75"/>
    <row r="657" s="30" customFormat="1" ht="12.75"/>
    <row r="658" s="30" customFormat="1" ht="12.75"/>
    <row r="659" s="30" customFormat="1" ht="12.75"/>
    <row r="660" s="30" customFormat="1" ht="12.75"/>
    <row r="661" s="30" customFormat="1" ht="12.75"/>
    <row r="662" s="30" customFormat="1" ht="12.75"/>
    <row r="663" s="30" customFormat="1" ht="12.75"/>
    <row r="664" s="30" customFormat="1" ht="12.75"/>
    <row r="665" s="30" customFormat="1" ht="12.75"/>
    <row r="666" s="30" customFormat="1" ht="12.75"/>
    <row r="667" s="30" customFormat="1" ht="12.75"/>
    <row r="668" s="30" customFormat="1" ht="12.75"/>
    <row r="669" s="30" customFormat="1" ht="12.75"/>
    <row r="670" s="30" customFormat="1" ht="12.75"/>
    <row r="671" s="30" customFormat="1" ht="12.75"/>
    <row r="672" s="30" customFormat="1" ht="12.75"/>
    <row r="673" s="30" customFormat="1" ht="12.75"/>
    <row r="674" s="30" customFormat="1" ht="12.75"/>
    <row r="675" s="30" customFormat="1" ht="12.75"/>
    <row r="676" s="30" customFormat="1" ht="12.75"/>
    <row r="677" s="30" customFormat="1" ht="12.75"/>
    <row r="678" s="30" customFormat="1" ht="12.75"/>
    <row r="679" s="30" customFormat="1" ht="12.75"/>
    <row r="680" s="30" customFormat="1" ht="12.75"/>
    <row r="681" s="30" customFormat="1" ht="12.75"/>
    <row r="682" s="30" customFormat="1" ht="12.75"/>
    <row r="683" s="30" customFormat="1" ht="12.75"/>
    <row r="684" s="30" customFormat="1" ht="12.75"/>
    <row r="685" s="30" customFormat="1" ht="12.75"/>
    <row r="686" s="30" customFormat="1" ht="12.75"/>
    <row r="687" s="30" customFormat="1" ht="12.75"/>
    <row r="688" s="30" customFormat="1" ht="12.75"/>
    <row r="689" s="30" customFormat="1" ht="12.75"/>
    <row r="690" s="30" customFormat="1" ht="12.75"/>
    <row r="691" s="30" customFormat="1" ht="12.75"/>
    <row r="692" s="30" customFormat="1" ht="12.75"/>
    <row r="693" s="30" customFormat="1" ht="12.75"/>
    <row r="694" s="30" customFormat="1" ht="12.75"/>
    <row r="695" s="30" customFormat="1" ht="12.75"/>
    <row r="696" s="30" customFormat="1" ht="12.75"/>
    <row r="697" s="30" customFormat="1" ht="12.75"/>
    <row r="698" s="30" customFormat="1" ht="12.75"/>
    <row r="699" s="30" customFormat="1" ht="12.75"/>
    <row r="700" s="30" customFormat="1" ht="12.75"/>
    <row r="701" s="30" customFormat="1" ht="12.75"/>
    <row r="702" s="30" customFormat="1" ht="12.75"/>
    <row r="703" s="30" customFormat="1" ht="12.75"/>
    <row r="704" s="30" customFormat="1" ht="12.75"/>
    <row r="705" s="30" customFormat="1" ht="12.75"/>
    <row r="706" s="30" customFormat="1" ht="12.75"/>
    <row r="707" s="30" customFormat="1" ht="12.75"/>
    <row r="708" s="30" customFormat="1" ht="12.75"/>
    <row r="709" s="30" customFormat="1" ht="12.75"/>
    <row r="710" s="30" customFormat="1" ht="12.75"/>
    <row r="711" s="30" customFormat="1" ht="12.75"/>
    <row r="712" s="30" customFormat="1" ht="12.75"/>
    <row r="713" s="30" customFormat="1" ht="12.75"/>
    <row r="714" s="30" customFormat="1" ht="12.75"/>
    <row r="715" s="30" customFormat="1" ht="12.75"/>
    <row r="716" s="30" customFormat="1" ht="12.75"/>
    <row r="717" s="30" customFormat="1" ht="12.75"/>
    <row r="718" s="30" customFormat="1" ht="12.75"/>
    <row r="719" s="30" customFormat="1" ht="12.75"/>
    <row r="720" s="30" customFormat="1" ht="12.75"/>
    <row r="721" s="30" customFormat="1" ht="12.75"/>
    <row r="722" s="30" customFormat="1" ht="12.75"/>
    <row r="723" s="30" customFormat="1" ht="12.75"/>
    <row r="724" s="30" customFormat="1" ht="12.75"/>
    <row r="725" s="30" customFormat="1" ht="12.75"/>
    <row r="726" s="30" customFormat="1" ht="12.75"/>
    <row r="727" s="30" customFormat="1" ht="12.75"/>
    <row r="728" s="30" customFormat="1" ht="12.75"/>
    <row r="729" s="30" customFormat="1" ht="12.75"/>
    <row r="730" s="30" customFormat="1" ht="12.75"/>
    <row r="731" s="30" customFormat="1" ht="12.75"/>
    <row r="732" s="30" customFormat="1" ht="12.75"/>
    <row r="733" s="30" customFormat="1" ht="12.75"/>
    <row r="734" s="30" customFormat="1" ht="12.75"/>
    <row r="735" s="30" customFormat="1" ht="12.75"/>
    <row r="736" s="30" customFormat="1" ht="12.75"/>
    <row r="737" s="30" customFormat="1" ht="12.75"/>
    <row r="738" s="30" customFormat="1" ht="12.75"/>
    <row r="739" s="30" customFormat="1" ht="12.75"/>
    <row r="740" s="30" customFormat="1" ht="12.75"/>
    <row r="741" s="30" customFormat="1" ht="12.75"/>
    <row r="742" s="30" customFormat="1" ht="12.75"/>
    <row r="743" s="30" customFormat="1" ht="12.75"/>
    <row r="744" s="30" customFormat="1" ht="12.75"/>
    <row r="745" s="30" customFormat="1" ht="12.75"/>
    <row r="746" s="30" customFormat="1" ht="12.75"/>
    <row r="747" s="30" customFormat="1" ht="12.75"/>
    <row r="748" s="30" customFormat="1" ht="12.75"/>
    <row r="749" s="30" customFormat="1" ht="12.75"/>
    <row r="750" s="30" customFormat="1" ht="12.75"/>
    <row r="751" s="30" customFormat="1" ht="12.75"/>
    <row r="752" s="30" customFormat="1" ht="12.75"/>
    <row r="753" s="30" customFormat="1" ht="12.75"/>
    <row r="754" s="30" customFormat="1" ht="12.75"/>
    <row r="755" s="30" customFormat="1" ht="12.75"/>
    <row r="756" s="30" customFormat="1" ht="12.75"/>
    <row r="757" s="30" customFormat="1" ht="12.75"/>
    <row r="758" s="30" customFormat="1" ht="12.75"/>
    <row r="759" s="30" customFormat="1" ht="12.75"/>
    <row r="760" s="30" customFormat="1" ht="12.75"/>
    <row r="761" s="30" customFormat="1" ht="12.75"/>
    <row r="762" s="30" customFormat="1" ht="12.75"/>
    <row r="763" s="30" customFormat="1" ht="12.75"/>
    <row r="764" s="30" customFormat="1" ht="12.75"/>
    <row r="765" s="30" customFormat="1" ht="12.75"/>
    <row r="766" s="30" customFormat="1" ht="12.75"/>
    <row r="767" s="30" customFormat="1" ht="12.75"/>
    <row r="768" s="30" customFormat="1" ht="12.75"/>
    <row r="769" s="30" customFormat="1" ht="12.75"/>
    <row r="770" s="30" customFormat="1" ht="12.75"/>
    <row r="771" s="30" customFormat="1" ht="12.75"/>
    <row r="772" s="30" customFormat="1" ht="12.75"/>
    <row r="773" s="30" customFormat="1" ht="12.75"/>
    <row r="774" s="30" customFormat="1" ht="12.75"/>
    <row r="775" s="30" customFormat="1" ht="12.75"/>
    <row r="776" s="30" customFormat="1" ht="12.75"/>
    <row r="777" s="30" customFormat="1" ht="12.75"/>
    <row r="778" s="30" customFormat="1" ht="12.75"/>
    <row r="779" s="30" customFormat="1" ht="12.75"/>
    <row r="780" s="30" customFormat="1" ht="12.75"/>
    <row r="781" s="30" customFormat="1" ht="12.75"/>
    <row r="782" s="30" customFormat="1" ht="12.75"/>
    <row r="783" s="30" customFormat="1" ht="12.75"/>
    <row r="784" s="30" customFormat="1" ht="12.75"/>
    <row r="785" s="30" customFormat="1" ht="12.75"/>
    <row r="786" s="30" customFormat="1" ht="12.75"/>
    <row r="787" s="30" customFormat="1" ht="12.75"/>
    <row r="788" s="30" customFormat="1" ht="12.75"/>
    <row r="789" s="30" customFormat="1" ht="12.75"/>
    <row r="790" s="30" customFormat="1" ht="12.75"/>
    <row r="791" s="30" customFormat="1" ht="12.75"/>
    <row r="792" s="30" customFormat="1" ht="12.75"/>
    <row r="793" s="30" customFormat="1" ht="12.75"/>
    <row r="794" s="30" customFormat="1" ht="12.75"/>
    <row r="795" s="30" customFormat="1" ht="12.75"/>
    <row r="796" s="30" customFormat="1" ht="12.75"/>
    <row r="797" s="30" customFormat="1" ht="12.75"/>
    <row r="798" s="30" customFormat="1" ht="12.75"/>
    <row r="799" s="30" customFormat="1" ht="12.75"/>
    <row r="800" s="30" customFormat="1" ht="12.75"/>
    <row r="801" s="30" customFormat="1" ht="12.75"/>
    <row r="802" s="30" customFormat="1" ht="12.75"/>
    <row r="803" s="30" customFormat="1" ht="12.75"/>
    <row r="804" s="30" customFormat="1" ht="12.75"/>
    <row r="805" s="30" customFormat="1" ht="12.75"/>
    <row r="806" s="30" customFormat="1" ht="12.75"/>
    <row r="807" s="30" customFormat="1" ht="12.75"/>
    <row r="808" s="30" customFormat="1" ht="12.75"/>
    <row r="809" s="30" customFormat="1" ht="12.75"/>
    <row r="810" s="30" customFormat="1" ht="12.75"/>
    <row r="811" s="30" customFormat="1" ht="12.75"/>
    <row r="812" s="30" customFormat="1" ht="12.75"/>
    <row r="813" s="30" customFormat="1" ht="12.75"/>
    <row r="814" s="30" customFormat="1" ht="12.75"/>
    <row r="815" s="30" customFormat="1" ht="12.75"/>
    <row r="816" s="30" customFormat="1" ht="12.75"/>
    <row r="817" s="30" customFormat="1" ht="12.75"/>
    <row r="818" s="30" customFormat="1" ht="12.75"/>
    <row r="819" s="30" customFormat="1" ht="12.75"/>
    <row r="820" s="30" customFormat="1" ht="12.75"/>
    <row r="821" s="30" customFormat="1" ht="12.75"/>
    <row r="822" s="30" customFormat="1" ht="12.75"/>
    <row r="823" s="30" customFormat="1" ht="12.75"/>
    <row r="824" s="30" customFormat="1" ht="12.75"/>
    <row r="825" s="30" customFormat="1" ht="12.75"/>
    <row r="826" s="30" customFormat="1" ht="12.75"/>
    <row r="827" s="30" customFormat="1" ht="12.75"/>
    <row r="828" s="30" customFormat="1" ht="12.75"/>
    <row r="829" s="30" customFormat="1" ht="12.75"/>
    <row r="830" s="30" customFormat="1" ht="12.75"/>
    <row r="831" s="30" customFormat="1" ht="12.75"/>
    <row r="832" s="30" customFormat="1" ht="12.75"/>
    <row r="833" s="30" customFormat="1" ht="12.75"/>
    <row r="834" s="30" customFormat="1" ht="12.75"/>
    <row r="835" s="30" customFormat="1" ht="12.75"/>
    <row r="836" s="30" customFormat="1" ht="12.75"/>
    <row r="837" s="30" customFormat="1" ht="12.75"/>
    <row r="838" s="30" customFormat="1" ht="12.75"/>
    <row r="839" s="30" customFormat="1" ht="12.75"/>
    <row r="840" s="30" customFormat="1" ht="12.75"/>
    <row r="841" s="30" customFormat="1" ht="12.75"/>
    <row r="842" s="30" customFormat="1" ht="12.75"/>
    <row r="843" s="30" customFormat="1" ht="12.75"/>
    <row r="844" s="30" customFormat="1" ht="12.75"/>
    <row r="845" s="30" customFormat="1" ht="12.75"/>
    <row r="846" s="30" customFormat="1" ht="12.75"/>
    <row r="847" s="30" customFormat="1" ht="12.75"/>
    <row r="848" s="30" customFormat="1" ht="12.75"/>
    <row r="849" s="30" customFormat="1" ht="12.75"/>
    <row r="850" s="30" customFormat="1" ht="12.75"/>
    <row r="851" s="30" customFormat="1" ht="12.75"/>
    <row r="852" s="30" customFormat="1" ht="12.75"/>
    <row r="853" s="30" customFormat="1" ht="12.75"/>
    <row r="854" s="30" customFormat="1" ht="12.75"/>
    <row r="855" s="30" customFormat="1" ht="12.75"/>
    <row r="856" s="30" customFormat="1" ht="12.75"/>
    <row r="857" s="30" customFormat="1" ht="12.75"/>
    <row r="858" s="30" customFormat="1" ht="12.75"/>
    <row r="859" s="30" customFormat="1" ht="12.75"/>
    <row r="860" s="30" customFormat="1" ht="12.75"/>
    <row r="861" s="30" customFormat="1" ht="12.75"/>
    <row r="862" s="30" customFormat="1" ht="12.75"/>
    <row r="863" s="30" customFormat="1" ht="12.75"/>
    <row r="864" s="30" customFormat="1" ht="12.75"/>
    <row r="865" s="30" customFormat="1" ht="12.75"/>
    <row r="866" s="30" customFormat="1" ht="12.75"/>
    <row r="867" s="30" customFormat="1" ht="12.75"/>
    <row r="868" s="30" customFormat="1" ht="12.75"/>
    <row r="869" s="30" customFormat="1" ht="12.75"/>
    <row r="870" s="30" customFormat="1" ht="12.75"/>
    <row r="871" s="30" customFormat="1" ht="12.75"/>
    <row r="872" s="30" customFormat="1" ht="12.75"/>
    <row r="873" s="30" customFormat="1" ht="12.75"/>
    <row r="874" s="30" customFormat="1" ht="12.75"/>
    <row r="875" s="30" customFormat="1" ht="12.75"/>
    <row r="876" s="30" customFormat="1" ht="12.75"/>
    <row r="877" s="30" customFormat="1" ht="12.75"/>
    <row r="878" s="30" customFormat="1" ht="12.75"/>
    <row r="879" s="30" customFormat="1" ht="12.75"/>
    <row r="880" s="30" customFormat="1" ht="12.75"/>
    <row r="881" s="30" customFormat="1" ht="12.75"/>
    <row r="882" s="30" customFormat="1" ht="12.75"/>
    <row r="883" s="30" customFormat="1" ht="12.75"/>
    <row r="884" s="30" customFormat="1" ht="12.75"/>
    <row r="885" s="30" customFormat="1" ht="12.75"/>
    <row r="886" s="30" customFormat="1" ht="12.75"/>
    <row r="887" s="30" customFormat="1" ht="12.75"/>
    <row r="888" s="30" customFormat="1" ht="12.75"/>
    <row r="889" s="30" customFormat="1" ht="12.75"/>
    <row r="890" s="30" customFormat="1" ht="12.75"/>
    <row r="891" s="30" customFormat="1" ht="12.75"/>
    <row r="892" s="30" customFormat="1" ht="12.75"/>
    <row r="893" s="30" customFormat="1" ht="12.75"/>
    <row r="894" s="30" customFormat="1" ht="12.75"/>
    <row r="895" s="30" customFormat="1" ht="12.75"/>
    <row r="896" s="30" customFormat="1" ht="12.75"/>
    <row r="897" s="30" customFormat="1" ht="12.75"/>
    <row r="898" s="30" customFormat="1" ht="12.75"/>
    <row r="899" s="30" customFormat="1" ht="12.75"/>
    <row r="900" s="30" customFormat="1" ht="12.75"/>
    <row r="901" s="30" customFormat="1" ht="12.75"/>
    <row r="902" s="30" customFormat="1" ht="12.75"/>
    <row r="903" s="30" customFormat="1" ht="12.75"/>
    <row r="904" s="30" customFormat="1" ht="12.75"/>
    <row r="905" s="30" customFormat="1" ht="12.75"/>
    <row r="906" s="30" customFormat="1" ht="12.75"/>
    <row r="907" s="30" customFormat="1" ht="12.75"/>
    <row r="908" s="30" customFormat="1" ht="12.75"/>
    <row r="909" s="30" customFormat="1" ht="12.75"/>
    <row r="910" s="30" customFormat="1" ht="12.75"/>
    <row r="911" s="30" customFormat="1" ht="12.75"/>
    <row r="912" s="30" customFormat="1" ht="12.75"/>
    <row r="913" s="30" customFormat="1" ht="12.75"/>
    <row r="914" s="30" customFormat="1" ht="12.75"/>
    <row r="915" s="30" customFormat="1" ht="12.75"/>
    <row r="916" s="30" customFormat="1" ht="12.75"/>
    <row r="917" s="30" customFormat="1" ht="12.75"/>
    <row r="918" s="30" customFormat="1" ht="12.75"/>
    <row r="919" s="30" customFormat="1" ht="12.75"/>
    <row r="920" s="30" customFormat="1" ht="12.75"/>
    <row r="921" s="30" customFormat="1" ht="12.75"/>
    <row r="922" s="30" customFormat="1" ht="12.75"/>
    <row r="923" s="30" customFormat="1" ht="12.75"/>
    <row r="924" s="30" customFormat="1" ht="12.75"/>
    <row r="925" s="30" customFormat="1" ht="12.75"/>
    <row r="926" s="30" customFormat="1" ht="12.75"/>
    <row r="927" s="30" customFormat="1" ht="12.75"/>
    <row r="928" s="30" customFormat="1" ht="12.75"/>
    <row r="929" s="30" customFormat="1" ht="12.75"/>
    <row r="930" s="30" customFormat="1" ht="12.75"/>
    <row r="931" s="30" customFormat="1" ht="12.75"/>
    <row r="932" s="30" customFormat="1" ht="12.75"/>
    <row r="933" s="30" customFormat="1" ht="12.75"/>
    <row r="934" s="30" customFormat="1" ht="12.75"/>
    <row r="935" s="30" customFormat="1" ht="12.75"/>
    <row r="936" s="30" customFormat="1" ht="12.75"/>
    <row r="937" s="30" customFormat="1" ht="12.75"/>
    <row r="938" s="30" customFormat="1" ht="12.75"/>
    <row r="939" s="30" customFormat="1" ht="12.75"/>
    <row r="940" s="30" customFormat="1" ht="12.75"/>
    <row r="941" s="30" customFormat="1" ht="12.75"/>
    <row r="942" s="30" customFormat="1" ht="12.75"/>
    <row r="943" s="30" customFormat="1" ht="12.75"/>
    <row r="944" s="30" customFormat="1" ht="12.75"/>
    <row r="945" s="30" customFormat="1" ht="12.75"/>
    <row r="946" s="30" customFormat="1" ht="12.75"/>
    <row r="947" s="30" customFormat="1" ht="12.75"/>
    <row r="948" s="30" customFormat="1" ht="12.75"/>
    <row r="949" s="30" customFormat="1" ht="12.75"/>
    <row r="950" s="30" customFormat="1" ht="12.75"/>
    <row r="951" s="30" customFormat="1" ht="12.75"/>
    <row r="952" s="30" customFormat="1" ht="12.75"/>
    <row r="953" s="30" customFormat="1" ht="12.75"/>
    <row r="954" s="30" customFormat="1" ht="12.75"/>
    <row r="955" s="30" customFormat="1" ht="12.75"/>
    <row r="956" s="30" customFormat="1" ht="12.75"/>
    <row r="957" s="30" customFormat="1" ht="12.75"/>
    <row r="958" s="30" customFormat="1" ht="12.75"/>
    <row r="959" s="30" customFormat="1" ht="12.75"/>
    <row r="960" s="30" customFormat="1" ht="12.75"/>
    <row r="961" s="30" customFormat="1" ht="12.75"/>
    <row r="962" s="30" customFormat="1" ht="12.75"/>
    <row r="963" s="30" customFormat="1" ht="12.75"/>
    <row r="964" s="30" customFormat="1" ht="12.75"/>
    <row r="965" s="30" customFormat="1" ht="12.75"/>
    <row r="966" s="30" customFormat="1" ht="12.75"/>
    <row r="967" s="30" customFormat="1" ht="12.75"/>
    <row r="968" s="30" customFormat="1" ht="12.75"/>
    <row r="969" s="30" customFormat="1" ht="12.75"/>
    <row r="970" s="30" customFormat="1" ht="12.75"/>
    <row r="971" s="30" customFormat="1" ht="12.75"/>
    <row r="972" s="30" customFormat="1" ht="12.75"/>
    <row r="973" s="30" customFormat="1" ht="12.75"/>
    <row r="974" s="30" customFormat="1" ht="12.75"/>
    <row r="975" s="30" customFormat="1" ht="12.75"/>
    <row r="976" s="30" customFormat="1" ht="12.75"/>
    <row r="977" s="30" customFormat="1" ht="12.75"/>
    <row r="978" s="30" customFormat="1" ht="12.75"/>
    <row r="979" s="30" customFormat="1" ht="12.75"/>
    <row r="980" s="30" customFormat="1" ht="12.75"/>
    <row r="981" s="30" customFormat="1" ht="12.75"/>
    <row r="982" s="30" customFormat="1" ht="12.75"/>
    <row r="983" s="30" customFormat="1" ht="12.75"/>
    <row r="984" s="30" customFormat="1" ht="12.75"/>
    <row r="985" s="30" customFormat="1" ht="12.75"/>
    <row r="986" s="30" customFormat="1" ht="12.75"/>
    <row r="987" s="30" customFormat="1" ht="12.75"/>
    <row r="988" s="30" customFormat="1" ht="12.75"/>
    <row r="989" s="30" customFormat="1" ht="12.75"/>
    <row r="990" s="30" customFormat="1" ht="12.75"/>
    <row r="991" s="30" customFormat="1" ht="12.75"/>
    <row r="992" s="30" customFormat="1" ht="12.75"/>
    <row r="993" s="30" customFormat="1" ht="12.75"/>
    <row r="994" s="30" customFormat="1" ht="12.75"/>
    <row r="995" s="30" customFormat="1" ht="12.75"/>
    <row r="996" s="30" customFormat="1" ht="12.75"/>
    <row r="997" s="30" customFormat="1" ht="12.75"/>
    <row r="998" s="30" customFormat="1" ht="12.75"/>
    <row r="999" s="30" customFormat="1" ht="12.75"/>
    <row r="1000" s="30" customFormat="1" ht="12.75"/>
    <row r="1001" s="30" customFormat="1" ht="12.75"/>
    <row r="1002" s="30" customFormat="1" ht="12.75"/>
    <row r="1003" s="30" customFormat="1" ht="12.75"/>
    <row r="1004" s="30" customFormat="1" ht="12.75"/>
    <row r="1005" s="30" customFormat="1" ht="12.75"/>
    <row r="1006" s="30" customFormat="1" ht="12.75"/>
    <row r="1007" s="30" customFormat="1" ht="12.75"/>
    <row r="1008" s="30" customFormat="1" ht="12.75"/>
    <row r="1009" s="30" customFormat="1" ht="12.75"/>
    <row r="1010" s="30" customFormat="1" ht="12.75"/>
    <row r="1011" s="30" customFormat="1" ht="12.75"/>
    <row r="1012" s="30" customFormat="1" ht="12.75"/>
    <row r="1013" s="30" customFormat="1" ht="12.75"/>
    <row r="1014" s="30" customFormat="1" ht="12.75"/>
    <row r="1015" s="30" customFormat="1" ht="12.75"/>
    <row r="1016" s="30" customFormat="1" ht="12.75"/>
    <row r="1017" s="30" customFormat="1" ht="12.75"/>
    <row r="1018" s="30" customFormat="1" ht="12.75"/>
    <row r="1019" s="30" customFormat="1" ht="12.75"/>
    <row r="1020" s="30" customFormat="1" ht="12.75"/>
    <row r="1021" s="30" customFormat="1" ht="12.75"/>
    <row r="1022" s="30" customFormat="1" ht="12.75"/>
    <row r="1023" s="30" customFormat="1" ht="12.75"/>
    <row r="1024" s="30" customFormat="1" ht="12.75"/>
    <row r="1025" s="30" customFormat="1" ht="12.75"/>
    <row r="1026" s="30" customFormat="1" ht="12.75"/>
    <row r="1027" s="30" customFormat="1" ht="12.75"/>
    <row r="1028" s="30" customFormat="1" ht="12.75"/>
    <row r="1029" s="30" customFormat="1" ht="12.75"/>
    <row r="1030" s="30" customFormat="1" ht="12.75"/>
    <row r="1031" s="30" customFormat="1" ht="12.75"/>
    <row r="1032" s="30" customFormat="1" ht="12.75"/>
    <row r="1033" s="30" customFormat="1" ht="12.75"/>
    <row r="1034" s="30" customFormat="1" ht="12.75"/>
    <row r="1035" s="30" customFormat="1" ht="12.75"/>
    <row r="1036" s="30" customFormat="1" ht="12.75"/>
    <row r="1037" s="30" customFormat="1" ht="12.75"/>
    <row r="1038" s="30" customFormat="1" ht="12.75"/>
    <row r="1039" s="30" customFormat="1" ht="12.75"/>
    <row r="1040" s="30" customFormat="1" ht="12.75"/>
    <row r="1041" s="30" customFormat="1" ht="12.75"/>
    <row r="1042" s="30" customFormat="1" ht="12.75"/>
    <row r="1043" s="30" customFormat="1" ht="12.75"/>
    <row r="1044" s="30" customFormat="1" ht="12.75"/>
    <row r="1045" s="30" customFormat="1" ht="12.75"/>
    <row r="1046" s="30" customFormat="1" ht="12.75"/>
    <row r="1047" s="30" customFormat="1" ht="12.75"/>
    <row r="1048" s="30" customFormat="1" ht="12.75"/>
    <row r="1049" s="30" customFormat="1" ht="12.75"/>
    <row r="1050" s="30" customFormat="1" ht="12.75"/>
    <row r="1051" s="30" customFormat="1" ht="12.75"/>
    <row r="1052" s="30" customFormat="1" ht="12.75"/>
    <row r="1053" s="30" customFormat="1" ht="12.75"/>
    <row r="1054" s="30" customFormat="1" ht="12.75"/>
    <row r="1055" s="30" customFormat="1" ht="12.75"/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D48"/>
  <sheetViews>
    <sheetView zoomScalePageLayoutView="0" workbookViewId="0" topLeftCell="AG1">
      <selection activeCell="T15" sqref="T15"/>
    </sheetView>
  </sheetViews>
  <sheetFormatPr defaultColWidth="9.140625" defaultRowHeight="12.75"/>
  <cols>
    <col min="1" max="1" width="21.7109375" style="2" customWidth="1"/>
    <col min="2" max="2" width="17.00390625" style="2" customWidth="1"/>
    <col min="3" max="3" width="13.7109375" style="2" customWidth="1"/>
    <col min="4" max="4" width="16.140625" style="9" customWidth="1"/>
    <col min="5" max="5" width="7.7109375" style="9" customWidth="1"/>
    <col min="6" max="6" width="8.28125" style="9" customWidth="1"/>
    <col min="7" max="7" width="8.140625" style="8" customWidth="1"/>
    <col min="8" max="8" width="9.8515625" style="8" customWidth="1"/>
    <col min="9" max="9" width="9.7109375" style="2" customWidth="1"/>
    <col min="10" max="10" width="10.8515625" style="2" customWidth="1"/>
    <col min="11" max="11" width="8.7109375" style="2" customWidth="1"/>
    <col min="12" max="12" width="10.140625" style="2" customWidth="1"/>
    <col min="13" max="13" width="13.140625" style="2" customWidth="1"/>
    <col min="14" max="14" width="14.57421875" style="2" customWidth="1"/>
    <col min="15" max="15" width="11.8515625" style="2" customWidth="1"/>
    <col min="16" max="16" width="9.8515625" style="2" customWidth="1"/>
    <col min="17" max="17" width="11.421875" style="39" customWidth="1"/>
    <col min="18" max="18" width="13.00390625" style="39" customWidth="1"/>
    <col min="19" max="19" width="12.57421875" style="39" customWidth="1"/>
    <col min="20" max="20" width="12.28125" style="39" customWidth="1"/>
    <col min="21" max="21" width="11.00390625" style="39" customWidth="1"/>
    <col min="22" max="22" width="13.28125" style="39" customWidth="1"/>
    <col min="23" max="23" width="13.7109375" style="39" customWidth="1"/>
    <col min="24" max="24" width="12.7109375" style="39" customWidth="1"/>
    <col min="25" max="25" width="12.8515625" style="39" customWidth="1"/>
    <col min="26" max="26" width="15.421875" style="39" customWidth="1"/>
    <col min="27" max="28" width="11.8515625" style="39" customWidth="1"/>
    <col min="29" max="29" width="13.8515625" style="39" customWidth="1"/>
    <col min="30" max="30" width="11.8515625" style="39" customWidth="1"/>
    <col min="31" max="31" width="13.7109375" style="39" customWidth="1"/>
    <col min="32" max="32" width="13.57421875" style="39" customWidth="1"/>
    <col min="33" max="33" width="12.7109375" style="39" customWidth="1"/>
    <col min="34" max="34" width="9.140625" style="39" customWidth="1"/>
    <col min="35" max="35" width="14.00390625" style="39" customWidth="1"/>
    <col min="36" max="36" width="11.00390625" style="39" customWidth="1"/>
    <col min="37" max="37" width="12.00390625" style="39" customWidth="1"/>
    <col min="38" max="38" width="13.7109375" style="39" customWidth="1"/>
    <col min="39" max="39" width="12.421875" style="39" customWidth="1"/>
    <col min="40" max="42" width="11.57421875" style="39" customWidth="1"/>
    <col min="43" max="43" width="13.421875" style="39" customWidth="1"/>
    <col min="44" max="46" width="10.140625" style="39" customWidth="1"/>
    <col min="47" max="49" width="10.28125" style="39" customWidth="1"/>
    <col min="50" max="51" width="11.7109375" style="39" customWidth="1"/>
    <col min="52" max="53" width="12.140625" style="39" customWidth="1"/>
    <col min="54" max="54" width="10.421875" style="2" customWidth="1"/>
    <col min="55" max="55" width="8.00390625" style="2" customWidth="1"/>
    <col min="56" max="58" width="9.140625" style="2" customWidth="1"/>
    <col min="59" max="59" width="11.421875" style="2" customWidth="1"/>
    <col min="60" max="60" width="12.140625" style="2" customWidth="1"/>
    <col min="61" max="72" width="9.140625" style="2" customWidth="1"/>
    <col min="73" max="73" width="10.8515625" style="2" customWidth="1"/>
    <col min="74" max="16384" width="9.140625" style="2" customWidth="1"/>
  </cols>
  <sheetData>
    <row r="1" spans="1:81" ht="54.75" customHeight="1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</row>
    <row r="2" spans="1:81" s="6" customFormat="1" ht="42" customHeight="1">
      <c r="A2" s="94" t="s">
        <v>95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</row>
    <row r="3" spans="1:82" s="29" customFormat="1" ht="51.75" customHeight="1">
      <c r="A3" s="64" t="s">
        <v>37</v>
      </c>
      <c r="B3" s="69" t="s">
        <v>74</v>
      </c>
      <c r="C3" s="81" t="s">
        <v>56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74" t="s">
        <v>30</v>
      </c>
      <c r="U3" s="74"/>
      <c r="V3" s="74"/>
      <c r="W3" s="79" t="s">
        <v>27</v>
      </c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62" t="s">
        <v>81</v>
      </c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44"/>
    </row>
    <row r="4" spans="1:82" s="29" customFormat="1" ht="44.25" customHeight="1">
      <c r="A4" s="64"/>
      <c r="B4" s="69"/>
      <c r="C4" s="64" t="s">
        <v>52</v>
      </c>
      <c r="D4" s="64"/>
      <c r="E4" s="82" t="s">
        <v>31</v>
      </c>
      <c r="F4" s="82"/>
      <c r="G4" s="82"/>
      <c r="H4" s="82"/>
      <c r="I4" s="82"/>
      <c r="J4" s="82"/>
      <c r="K4" s="82"/>
      <c r="L4" s="82"/>
      <c r="M4" s="68" t="s">
        <v>25</v>
      </c>
      <c r="N4" s="68" t="s">
        <v>90</v>
      </c>
      <c r="O4" s="68" t="s">
        <v>22</v>
      </c>
      <c r="P4" s="68"/>
      <c r="Q4" s="68"/>
      <c r="R4" s="68"/>
      <c r="S4" s="68"/>
      <c r="T4" s="65" t="s">
        <v>39</v>
      </c>
      <c r="U4" s="65" t="s">
        <v>41</v>
      </c>
      <c r="V4" s="65" t="s">
        <v>40</v>
      </c>
      <c r="W4" s="80" t="s">
        <v>52</v>
      </c>
      <c r="X4" s="80"/>
      <c r="Y4" s="80"/>
      <c r="Z4" s="80"/>
      <c r="AA4" s="80"/>
      <c r="AB4" s="80"/>
      <c r="AC4" s="63" t="s">
        <v>29</v>
      </c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2" t="s">
        <v>91</v>
      </c>
      <c r="BB4" s="62"/>
      <c r="BC4" s="62"/>
      <c r="BD4" s="62" t="s">
        <v>48</v>
      </c>
      <c r="BE4" s="62"/>
      <c r="BF4" s="62"/>
      <c r="BG4" s="64" t="s">
        <v>22</v>
      </c>
      <c r="BH4" s="64"/>
      <c r="BI4" s="64"/>
      <c r="BJ4" s="64"/>
      <c r="BK4" s="64"/>
      <c r="BL4" s="64"/>
      <c r="BM4" s="64"/>
      <c r="BN4" s="64"/>
      <c r="BO4" s="64"/>
      <c r="BP4" s="64" t="s">
        <v>80</v>
      </c>
      <c r="BQ4" s="64"/>
      <c r="BR4" s="63" t="s">
        <v>79</v>
      </c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44"/>
    </row>
    <row r="5" spans="1:82" s="29" customFormat="1" ht="42.75" customHeight="1">
      <c r="A5" s="64"/>
      <c r="B5" s="69"/>
      <c r="C5" s="69" t="s">
        <v>75</v>
      </c>
      <c r="D5" s="66" t="s">
        <v>76</v>
      </c>
      <c r="E5" s="75" t="s">
        <v>26</v>
      </c>
      <c r="F5" s="75"/>
      <c r="G5" s="75" t="s">
        <v>47</v>
      </c>
      <c r="H5" s="75"/>
      <c r="I5" s="75" t="s">
        <v>53</v>
      </c>
      <c r="J5" s="75"/>
      <c r="K5" s="75" t="s">
        <v>24</v>
      </c>
      <c r="L5" s="75"/>
      <c r="M5" s="68"/>
      <c r="N5" s="68"/>
      <c r="O5" s="64" t="s">
        <v>77</v>
      </c>
      <c r="P5" s="83" t="s">
        <v>49</v>
      </c>
      <c r="Q5" s="83"/>
      <c r="R5" s="83"/>
      <c r="S5" s="83"/>
      <c r="T5" s="65"/>
      <c r="U5" s="65"/>
      <c r="V5" s="65"/>
      <c r="W5" s="74" t="s">
        <v>32</v>
      </c>
      <c r="X5" s="74"/>
      <c r="Y5" s="74"/>
      <c r="Z5" s="67" t="s">
        <v>23</v>
      </c>
      <c r="AA5" s="67"/>
      <c r="AB5" s="67"/>
      <c r="AC5" s="62" t="s">
        <v>26</v>
      </c>
      <c r="AD5" s="62"/>
      <c r="AE5" s="62"/>
      <c r="AF5" s="62"/>
      <c r="AG5" s="62"/>
      <c r="AH5" s="62"/>
      <c r="AI5" s="62" t="s">
        <v>47</v>
      </c>
      <c r="AJ5" s="62"/>
      <c r="AK5" s="62"/>
      <c r="AL5" s="62"/>
      <c r="AM5" s="62"/>
      <c r="AN5" s="62"/>
      <c r="AO5" s="62" t="s">
        <v>53</v>
      </c>
      <c r="AP5" s="62"/>
      <c r="AQ5" s="62"/>
      <c r="AR5" s="62"/>
      <c r="AS5" s="62"/>
      <c r="AT5" s="62"/>
      <c r="AU5" s="62" t="s">
        <v>24</v>
      </c>
      <c r="AV5" s="62"/>
      <c r="AW5" s="62"/>
      <c r="AX5" s="62"/>
      <c r="AY5" s="62"/>
      <c r="AZ5" s="62"/>
      <c r="BA5" s="61" t="s">
        <v>44</v>
      </c>
      <c r="BB5" s="61" t="s">
        <v>43</v>
      </c>
      <c r="BC5" s="61" t="s">
        <v>70</v>
      </c>
      <c r="BD5" s="61" t="s">
        <v>44</v>
      </c>
      <c r="BE5" s="61" t="s">
        <v>43</v>
      </c>
      <c r="BF5" s="61" t="s">
        <v>71</v>
      </c>
      <c r="BG5" s="62" t="s">
        <v>32</v>
      </c>
      <c r="BH5" s="62"/>
      <c r="BI5" s="62"/>
      <c r="BJ5" s="86" t="s">
        <v>49</v>
      </c>
      <c r="BK5" s="86"/>
      <c r="BL5" s="86"/>
      <c r="BM5" s="86"/>
      <c r="BN5" s="86"/>
      <c r="BO5" s="86"/>
      <c r="BP5" s="64"/>
      <c r="BQ5" s="64"/>
      <c r="BR5" s="65" t="s">
        <v>26</v>
      </c>
      <c r="BS5" s="65"/>
      <c r="BT5" s="65" t="s">
        <v>47</v>
      </c>
      <c r="BU5" s="65"/>
      <c r="BV5" s="65" t="s">
        <v>53</v>
      </c>
      <c r="BW5" s="65"/>
      <c r="BX5" s="65" t="s">
        <v>24</v>
      </c>
      <c r="BY5" s="65"/>
      <c r="BZ5" s="65" t="s">
        <v>25</v>
      </c>
      <c r="CA5" s="65"/>
      <c r="CB5" s="65" t="s">
        <v>48</v>
      </c>
      <c r="CC5" s="65"/>
      <c r="CD5" s="44"/>
    </row>
    <row r="6" spans="1:82" s="29" customFormat="1" ht="29.25" customHeight="1">
      <c r="A6" s="64"/>
      <c r="B6" s="69"/>
      <c r="C6" s="69"/>
      <c r="D6" s="66"/>
      <c r="E6" s="69" t="s">
        <v>21</v>
      </c>
      <c r="F6" s="66" t="s">
        <v>78</v>
      </c>
      <c r="G6" s="69" t="s">
        <v>21</v>
      </c>
      <c r="H6" s="66" t="s">
        <v>78</v>
      </c>
      <c r="I6" s="69" t="s">
        <v>21</v>
      </c>
      <c r="J6" s="66" t="s">
        <v>78</v>
      </c>
      <c r="K6" s="69" t="s">
        <v>21</v>
      </c>
      <c r="L6" s="66" t="s">
        <v>78</v>
      </c>
      <c r="M6" s="68"/>
      <c r="N6" s="68"/>
      <c r="O6" s="69"/>
      <c r="P6" s="70" t="s">
        <v>50</v>
      </c>
      <c r="Q6" s="70" t="s">
        <v>51</v>
      </c>
      <c r="R6" s="70" t="s">
        <v>55</v>
      </c>
      <c r="S6" s="70" t="s">
        <v>28</v>
      </c>
      <c r="T6" s="65"/>
      <c r="U6" s="65"/>
      <c r="V6" s="65"/>
      <c r="W6" s="78" t="s">
        <v>57</v>
      </c>
      <c r="X6" s="78" t="s">
        <v>58</v>
      </c>
      <c r="Y6" s="65" t="s">
        <v>59</v>
      </c>
      <c r="Z6" s="73" t="s">
        <v>60</v>
      </c>
      <c r="AA6" s="67" t="s">
        <v>61</v>
      </c>
      <c r="AB6" s="67" t="s">
        <v>62</v>
      </c>
      <c r="AC6" s="62" t="s">
        <v>21</v>
      </c>
      <c r="AD6" s="62"/>
      <c r="AE6" s="62"/>
      <c r="AF6" s="72" t="s">
        <v>23</v>
      </c>
      <c r="AG6" s="72"/>
      <c r="AH6" s="72"/>
      <c r="AI6" s="62" t="s">
        <v>21</v>
      </c>
      <c r="AJ6" s="62"/>
      <c r="AK6" s="62"/>
      <c r="AL6" s="71" t="s">
        <v>23</v>
      </c>
      <c r="AM6" s="71"/>
      <c r="AN6" s="71"/>
      <c r="AO6" s="62" t="s">
        <v>21</v>
      </c>
      <c r="AP6" s="62"/>
      <c r="AQ6" s="62"/>
      <c r="AR6" s="71" t="s">
        <v>23</v>
      </c>
      <c r="AS6" s="71"/>
      <c r="AT6" s="71"/>
      <c r="AU6" s="62" t="s">
        <v>21</v>
      </c>
      <c r="AV6" s="62"/>
      <c r="AW6" s="62"/>
      <c r="AX6" s="71" t="s">
        <v>73</v>
      </c>
      <c r="AY6" s="71"/>
      <c r="AZ6" s="71"/>
      <c r="BA6" s="61"/>
      <c r="BB6" s="61"/>
      <c r="BC6" s="61"/>
      <c r="BD6" s="61"/>
      <c r="BE6" s="61"/>
      <c r="BF6" s="61"/>
      <c r="BG6" s="84" t="s">
        <v>68</v>
      </c>
      <c r="BH6" s="61" t="s">
        <v>69</v>
      </c>
      <c r="BI6" s="61" t="s">
        <v>54</v>
      </c>
      <c r="BJ6" s="61" t="s">
        <v>50</v>
      </c>
      <c r="BK6" s="61" t="s">
        <v>51</v>
      </c>
      <c r="BL6" s="61" t="s">
        <v>55</v>
      </c>
      <c r="BM6" s="61"/>
      <c r="BN6" s="61"/>
      <c r="BO6" s="61" t="s">
        <v>28</v>
      </c>
      <c r="BP6" s="61" t="s">
        <v>0</v>
      </c>
      <c r="BQ6" s="61" t="s">
        <v>20</v>
      </c>
      <c r="BR6" s="61" t="s">
        <v>0</v>
      </c>
      <c r="BS6" s="61" t="s">
        <v>20</v>
      </c>
      <c r="BT6" s="61" t="s">
        <v>0</v>
      </c>
      <c r="BU6" s="61" t="s">
        <v>20</v>
      </c>
      <c r="BV6" s="61" t="s">
        <v>0</v>
      </c>
      <c r="BW6" s="61" t="s">
        <v>20</v>
      </c>
      <c r="BX6" s="61" t="s">
        <v>0</v>
      </c>
      <c r="BY6" s="61" t="s">
        <v>20</v>
      </c>
      <c r="BZ6" s="61" t="s">
        <v>0</v>
      </c>
      <c r="CA6" s="61" t="s">
        <v>20</v>
      </c>
      <c r="CB6" s="61" t="s">
        <v>0</v>
      </c>
      <c r="CC6" s="61" t="s">
        <v>20</v>
      </c>
      <c r="CD6" s="44"/>
    </row>
    <row r="7" spans="1:82" s="29" customFormat="1" ht="69.75" customHeight="1">
      <c r="A7" s="64"/>
      <c r="B7" s="69"/>
      <c r="C7" s="69"/>
      <c r="D7" s="66"/>
      <c r="E7" s="69"/>
      <c r="F7" s="66"/>
      <c r="G7" s="69"/>
      <c r="H7" s="66"/>
      <c r="I7" s="69"/>
      <c r="J7" s="66"/>
      <c r="K7" s="69"/>
      <c r="L7" s="66"/>
      <c r="M7" s="68"/>
      <c r="N7" s="68"/>
      <c r="O7" s="69"/>
      <c r="P7" s="70"/>
      <c r="Q7" s="70"/>
      <c r="R7" s="70"/>
      <c r="S7" s="70"/>
      <c r="T7" s="65"/>
      <c r="U7" s="65"/>
      <c r="V7" s="65"/>
      <c r="W7" s="78"/>
      <c r="X7" s="78"/>
      <c r="Y7" s="67"/>
      <c r="Z7" s="73"/>
      <c r="AA7" s="67"/>
      <c r="AB7" s="67"/>
      <c r="AC7" s="21" t="s">
        <v>42</v>
      </c>
      <c r="AD7" s="21" t="s">
        <v>43</v>
      </c>
      <c r="AE7" s="21" t="s">
        <v>34</v>
      </c>
      <c r="AF7" s="42" t="s">
        <v>42</v>
      </c>
      <c r="AG7" s="42" t="s">
        <v>43</v>
      </c>
      <c r="AH7" s="42" t="s">
        <v>35</v>
      </c>
      <c r="AI7" s="21" t="s">
        <v>42</v>
      </c>
      <c r="AJ7" s="21" t="s">
        <v>43</v>
      </c>
      <c r="AK7" s="21" t="s">
        <v>36</v>
      </c>
      <c r="AL7" s="42" t="s">
        <v>42</v>
      </c>
      <c r="AM7" s="42" t="s">
        <v>43</v>
      </c>
      <c r="AN7" s="42" t="s">
        <v>63</v>
      </c>
      <c r="AO7" s="21" t="s">
        <v>42</v>
      </c>
      <c r="AP7" s="21" t="s">
        <v>43</v>
      </c>
      <c r="AQ7" s="21" t="s">
        <v>64</v>
      </c>
      <c r="AR7" s="42" t="s">
        <v>42</v>
      </c>
      <c r="AS7" s="42" t="s">
        <v>43</v>
      </c>
      <c r="AT7" s="42" t="s">
        <v>65</v>
      </c>
      <c r="AU7" s="21" t="s">
        <v>42</v>
      </c>
      <c r="AV7" s="21" t="s">
        <v>43</v>
      </c>
      <c r="AW7" s="21" t="s">
        <v>66</v>
      </c>
      <c r="AX7" s="42" t="s">
        <v>42</v>
      </c>
      <c r="AY7" s="42" t="s">
        <v>43</v>
      </c>
      <c r="AZ7" s="42" t="s">
        <v>67</v>
      </c>
      <c r="BA7" s="61"/>
      <c r="BB7" s="61"/>
      <c r="BC7" s="61"/>
      <c r="BD7" s="61"/>
      <c r="BE7" s="61"/>
      <c r="BF7" s="61"/>
      <c r="BG7" s="84"/>
      <c r="BH7" s="61"/>
      <c r="BI7" s="61"/>
      <c r="BJ7" s="61"/>
      <c r="BK7" s="61"/>
      <c r="BL7" s="41" t="s">
        <v>45</v>
      </c>
      <c r="BM7" s="41" t="s">
        <v>43</v>
      </c>
      <c r="BN7" s="41" t="s">
        <v>72</v>
      </c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44"/>
    </row>
    <row r="8" spans="1:82" s="29" customFormat="1" ht="1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20">
        <v>35</v>
      </c>
      <c r="AJ8" s="20">
        <v>36</v>
      </c>
      <c r="AK8" s="20">
        <v>37</v>
      </c>
      <c r="AL8" s="20">
        <v>38</v>
      </c>
      <c r="AM8" s="20">
        <v>39</v>
      </c>
      <c r="AN8" s="20">
        <v>40</v>
      </c>
      <c r="AO8" s="20">
        <v>41</v>
      </c>
      <c r="AP8" s="20">
        <v>42</v>
      </c>
      <c r="AQ8" s="20"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v>52</v>
      </c>
      <c r="BA8" s="20">
        <v>53</v>
      </c>
      <c r="BB8" s="20">
        <v>54</v>
      </c>
      <c r="BC8" s="20">
        <v>55</v>
      </c>
      <c r="BD8" s="20">
        <v>56</v>
      </c>
      <c r="BE8" s="20">
        <v>57</v>
      </c>
      <c r="BF8" s="20">
        <v>58</v>
      </c>
      <c r="BG8" s="20">
        <v>59</v>
      </c>
      <c r="BH8" s="20">
        <v>60</v>
      </c>
      <c r="BI8" s="20">
        <v>61</v>
      </c>
      <c r="BJ8" s="20">
        <v>62</v>
      </c>
      <c r="BK8" s="20">
        <v>63</v>
      </c>
      <c r="BL8" s="20">
        <v>64</v>
      </c>
      <c r="BM8" s="20">
        <v>65</v>
      </c>
      <c r="BN8" s="20">
        <v>66</v>
      </c>
      <c r="BO8" s="20">
        <v>67</v>
      </c>
      <c r="BP8" s="20">
        <v>68</v>
      </c>
      <c r="BQ8" s="20">
        <v>69</v>
      </c>
      <c r="BR8" s="20">
        <v>70</v>
      </c>
      <c r="BS8" s="20">
        <v>71</v>
      </c>
      <c r="BT8" s="20">
        <v>72</v>
      </c>
      <c r="BU8" s="20">
        <v>73</v>
      </c>
      <c r="BV8" s="20">
        <v>74</v>
      </c>
      <c r="BW8" s="20">
        <v>75</v>
      </c>
      <c r="BX8" s="20">
        <v>76</v>
      </c>
      <c r="BY8" s="20">
        <v>77</v>
      </c>
      <c r="BZ8" s="20">
        <v>78</v>
      </c>
      <c r="CA8" s="20">
        <v>79</v>
      </c>
      <c r="CB8" s="20">
        <v>80</v>
      </c>
      <c r="CC8" s="20">
        <v>81</v>
      </c>
      <c r="CD8" s="44"/>
    </row>
    <row r="9" spans="1:81" s="12" customFormat="1" ht="33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</row>
    <row r="10" spans="1:81" s="12" customFormat="1" ht="24.75" customHeight="1">
      <c r="A10" s="26" t="s">
        <v>2</v>
      </c>
      <c r="B10" s="13">
        <f>Январь!B17</f>
        <v>2</v>
      </c>
      <c r="C10" s="13">
        <f>Январь!C17</f>
        <v>0</v>
      </c>
      <c r="D10" s="13">
        <f>Январь!D17</f>
        <v>0</v>
      </c>
      <c r="E10" s="13">
        <f>Январь!E17</f>
        <v>0</v>
      </c>
      <c r="F10" s="13">
        <f>Январь!F17</f>
        <v>0</v>
      </c>
      <c r="G10" s="13">
        <f>Январь!G17</f>
        <v>0</v>
      </c>
      <c r="H10" s="13">
        <f>Январь!H17</f>
        <v>0</v>
      </c>
      <c r="I10" s="13">
        <f>Январь!I17</f>
        <v>0</v>
      </c>
      <c r="J10" s="13">
        <f>Январь!J17</f>
        <v>0</v>
      </c>
      <c r="K10" s="13">
        <f>Январь!K17</f>
        <v>0</v>
      </c>
      <c r="L10" s="13">
        <f>Январь!L17</f>
        <v>0</v>
      </c>
      <c r="M10" s="13">
        <f>Январь!M17</f>
        <v>0</v>
      </c>
      <c r="N10" s="13">
        <f>Январь!N17</f>
        <v>0</v>
      </c>
      <c r="O10" s="13">
        <f>Январь!O17</f>
        <v>2</v>
      </c>
      <c r="P10" s="13">
        <f>Январь!P17</f>
        <v>0</v>
      </c>
      <c r="Q10" s="13">
        <f>Январь!Q17</f>
        <v>2</v>
      </c>
      <c r="R10" s="13">
        <f>Январь!R17</f>
        <v>0</v>
      </c>
      <c r="S10" s="13">
        <f>Январь!S17</f>
        <v>0</v>
      </c>
      <c r="T10" s="17">
        <f>Январь!T17</f>
        <v>16780</v>
      </c>
      <c r="U10" s="17">
        <f>Январь!U17</f>
        <v>16780</v>
      </c>
      <c r="V10" s="17">
        <f>Январь!V17</f>
        <v>0</v>
      </c>
      <c r="W10" s="17">
        <f>Январь!W17</f>
        <v>0</v>
      </c>
      <c r="X10" s="17">
        <f>Январь!X17</f>
        <v>0</v>
      </c>
      <c r="Y10" s="17">
        <f>Январь!Y17</f>
        <v>0</v>
      </c>
      <c r="Z10" s="17">
        <f>Январь!Z17</f>
        <v>0</v>
      </c>
      <c r="AA10" s="17">
        <f>Январь!AA17</f>
        <v>0</v>
      </c>
      <c r="AB10" s="17">
        <f>Январь!AB17</f>
        <v>0</v>
      </c>
      <c r="AC10" s="17">
        <f>Январь!AC17</f>
        <v>0</v>
      </c>
      <c r="AD10" s="17">
        <f>Январь!AD17</f>
        <v>0</v>
      </c>
      <c r="AE10" s="17">
        <f>Январь!AE17</f>
        <v>0</v>
      </c>
      <c r="AF10" s="17">
        <f>Январь!AF17</f>
        <v>0</v>
      </c>
      <c r="AG10" s="17">
        <f>Январь!AG17</f>
        <v>0</v>
      </c>
      <c r="AH10" s="17">
        <f>Январь!AH17</f>
        <v>0</v>
      </c>
      <c r="AI10" s="17">
        <f>Январь!AI17</f>
        <v>0</v>
      </c>
      <c r="AJ10" s="17">
        <f>Январь!AJ17</f>
        <v>0</v>
      </c>
      <c r="AK10" s="17">
        <f>Январь!AK17</f>
        <v>0</v>
      </c>
      <c r="AL10" s="17">
        <f>Январь!AL17</f>
        <v>0</v>
      </c>
      <c r="AM10" s="17">
        <f>Январь!AM17</f>
        <v>0</v>
      </c>
      <c r="AN10" s="17">
        <f>Январь!AN17</f>
        <v>0</v>
      </c>
      <c r="AO10" s="17">
        <f>Январь!AO17</f>
        <v>0</v>
      </c>
      <c r="AP10" s="17">
        <f>Январь!AP17</f>
        <v>0</v>
      </c>
      <c r="AQ10" s="17">
        <f>Январь!AQ17</f>
        <v>0</v>
      </c>
      <c r="AR10" s="17">
        <f>Январь!AR17</f>
        <v>0</v>
      </c>
      <c r="AS10" s="17">
        <f>Январь!AS17</f>
        <v>0</v>
      </c>
      <c r="AT10" s="17">
        <f>Январь!AT17</f>
        <v>0</v>
      </c>
      <c r="AU10" s="17">
        <f>Январь!AU17</f>
        <v>0</v>
      </c>
      <c r="AV10" s="17">
        <f>Январь!AV17</f>
        <v>0</v>
      </c>
      <c r="AW10" s="17">
        <f>Январь!AW17</f>
        <v>0</v>
      </c>
      <c r="AX10" s="17">
        <f>Январь!AX17</f>
        <v>0</v>
      </c>
      <c r="AY10" s="17">
        <f>Январь!AY17</f>
        <v>0</v>
      </c>
      <c r="AZ10" s="17">
        <f>Январь!AZ17</f>
        <v>0</v>
      </c>
      <c r="BA10" s="17">
        <f>Январь!BA17</f>
        <v>0</v>
      </c>
      <c r="BB10" s="17">
        <f>Январь!BB17</f>
        <v>0</v>
      </c>
      <c r="BC10" s="17">
        <f>Январь!BC17</f>
        <v>0</v>
      </c>
      <c r="BD10" s="17">
        <f>Январь!BD17</f>
        <v>0</v>
      </c>
      <c r="BE10" s="17">
        <f>Январь!BE17</f>
        <v>0</v>
      </c>
      <c r="BF10" s="17">
        <f>Январь!BF17</f>
        <v>0</v>
      </c>
      <c r="BG10" s="17">
        <f>Январь!BG17</f>
        <v>16780</v>
      </c>
      <c r="BH10" s="17">
        <f>Январь!BH17</f>
        <v>16780</v>
      </c>
      <c r="BI10" s="17">
        <f>Январь!BI17</f>
        <v>0</v>
      </c>
      <c r="BJ10" s="17">
        <f>Январь!BJ17</f>
        <v>0</v>
      </c>
      <c r="BK10" s="17">
        <f>Январь!BK17</f>
        <v>16780</v>
      </c>
      <c r="BL10" s="17">
        <f>Январь!BL17</f>
        <v>0</v>
      </c>
      <c r="BM10" s="17">
        <f>Январь!BM17</f>
        <v>0</v>
      </c>
      <c r="BN10" s="17">
        <f>Январь!BN17</f>
        <v>0</v>
      </c>
      <c r="BO10" s="17">
        <f>Январь!BO17</f>
        <v>0</v>
      </c>
      <c r="BP10" s="13">
        <f>Январь!BP17</f>
        <v>0</v>
      </c>
      <c r="BQ10" s="13">
        <f>Январь!BQ17</f>
        <v>0</v>
      </c>
      <c r="BR10" s="13">
        <f>Январь!BR17</f>
        <v>0</v>
      </c>
      <c r="BS10" s="13">
        <f>Январь!BS17</f>
        <v>0</v>
      </c>
      <c r="BT10" s="13">
        <f>Январь!BT17</f>
        <v>0</v>
      </c>
      <c r="BU10" s="13">
        <f>Январь!BU17</f>
        <v>0</v>
      </c>
      <c r="BV10" s="13">
        <f>Январь!BV17</f>
        <v>0</v>
      </c>
      <c r="BW10" s="13">
        <f>Январь!BW17</f>
        <v>0</v>
      </c>
      <c r="BX10" s="13">
        <f>Январь!BX17</f>
        <v>0</v>
      </c>
      <c r="BY10" s="13">
        <f>Январь!BY17</f>
        <v>0</v>
      </c>
      <c r="BZ10" s="13">
        <f>Январь!BZ17</f>
        <v>0</v>
      </c>
      <c r="CA10" s="13">
        <f>Январь!CA17</f>
        <v>0</v>
      </c>
      <c r="CB10" s="13">
        <f>Январь!CB17</f>
        <v>0</v>
      </c>
      <c r="CC10" s="13">
        <f>Январь!CC17</f>
        <v>0</v>
      </c>
    </row>
    <row r="11" spans="1:81" s="12" customFormat="1" ht="24.75" customHeight="1">
      <c r="A11" s="26" t="s">
        <v>3</v>
      </c>
      <c r="B11" s="13">
        <f>Февраль!B17</f>
        <v>4</v>
      </c>
      <c r="C11" s="13">
        <f>Февраль!C17</f>
        <v>0</v>
      </c>
      <c r="D11" s="13">
        <f>Февраль!D17</f>
        <v>0</v>
      </c>
      <c r="E11" s="13">
        <f>Февраль!E17</f>
        <v>0</v>
      </c>
      <c r="F11" s="13">
        <f>Февраль!F17</f>
        <v>0</v>
      </c>
      <c r="G11" s="13">
        <f>Февраль!G17</f>
        <v>0</v>
      </c>
      <c r="H11" s="13">
        <f>Февраль!H17</f>
        <v>0</v>
      </c>
      <c r="I11" s="13">
        <f>Февраль!I17</f>
        <v>0</v>
      </c>
      <c r="J11" s="13">
        <f>Февраль!J17</f>
        <v>0</v>
      </c>
      <c r="K11" s="13">
        <f>Февраль!K17</f>
        <v>0</v>
      </c>
      <c r="L11" s="13">
        <f>Февраль!L17</f>
        <v>0</v>
      </c>
      <c r="M11" s="13">
        <f>Февраль!M17</f>
        <v>0</v>
      </c>
      <c r="N11" s="13">
        <f>Февраль!N17</f>
        <v>0</v>
      </c>
      <c r="O11" s="13">
        <f>Февраль!O17</f>
        <v>4</v>
      </c>
      <c r="P11" s="13">
        <f>Февраль!P17</f>
        <v>0</v>
      </c>
      <c r="Q11" s="13">
        <f>Февраль!Q17</f>
        <v>4</v>
      </c>
      <c r="R11" s="13">
        <f>Февраль!R17</f>
        <v>0</v>
      </c>
      <c r="S11" s="13">
        <f>Февраль!S17</f>
        <v>0</v>
      </c>
      <c r="T11" s="17">
        <f>Февраль!T17</f>
        <v>61638</v>
      </c>
      <c r="U11" s="17">
        <f>Февраль!U17</f>
        <v>61638</v>
      </c>
      <c r="V11" s="17">
        <f>Февраль!V17</f>
        <v>0</v>
      </c>
      <c r="W11" s="17">
        <f>Февраль!W17</f>
        <v>0</v>
      </c>
      <c r="X11" s="17">
        <f>Февраль!X17</f>
        <v>0</v>
      </c>
      <c r="Y11" s="17">
        <f>Февраль!Y17</f>
        <v>0</v>
      </c>
      <c r="Z11" s="17">
        <f>Февраль!Z17</f>
        <v>0</v>
      </c>
      <c r="AA11" s="17">
        <f>Февраль!AA17</f>
        <v>0</v>
      </c>
      <c r="AB11" s="17">
        <f>Февраль!AB17</f>
        <v>0</v>
      </c>
      <c r="AC11" s="17">
        <f>Февраль!AC17</f>
        <v>0</v>
      </c>
      <c r="AD11" s="17">
        <f>Февраль!AD17</f>
        <v>0</v>
      </c>
      <c r="AE11" s="17">
        <f>Февраль!AE17</f>
        <v>0</v>
      </c>
      <c r="AF11" s="17">
        <f>Февраль!AF17</f>
        <v>0</v>
      </c>
      <c r="AG11" s="17">
        <f>Февраль!AG17</f>
        <v>0</v>
      </c>
      <c r="AH11" s="17">
        <f>Февраль!AH17</f>
        <v>0</v>
      </c>
      <c r="AI11" s="17">
        <f>Февраль!AI17</f>
        <v>0</v>
      </c>
      <c r="AJ11" s="17">
        <f>Февраль!AJ17</f>
        <v>0</v>
      </c>
      <c r="AK11" s="17">
        <f>Февраль!AK17</f>
        <v>0</v>
      </c>
      <c r="AL11" s="17">
        <f>Февраль!AL17</f>
        <v>0</v>
      </c>
      <c r="AM11" s="17">
        <f>Февраль!AM17</f>
        <v>0</v>
      </c>
      <c r="AN11" s="17">
        <f>Февраль!AN17</f>
        <v>0</v>
      </c>
      <c r="AO11" s="17">
        <f>Февраль!AO17</f>
        <v>0</v>
      </c>
      <c r="AP11" s="17">
        <f>Февраль!AP17</f>
        <v>0</v>
      </c>
      <c r="AQ11" s="17">
        <f>Февраль!AQ17</f>
        <v>0</v>
      </c>
      <c r="AR11" s="17">
        <f>Февраль!AR17</f>
        <v>0</v>
      </c>
      <c r="AS11" s="17">
        <f>Февраль!AS17</f>
        <v>0</v>
      </c>
      <c r="AT11" s="17">
        <f>Февраль!AT17</f>
        <v>0</v>
      </c>
      <c r="AU11" s="17">
        <f>Февраль!AU17</f>
        <v>0</v>
      </c>
      <c r="AV11" s="17">
        <f>Февраль!AV17</f>
        <v>0</v>
      </c>
      <c r="AW11" s="17">
        <f>Февраль!AW17</f>
        <v>0</v>
      </c>
      <c r="AX11" s="17">
        <f>Февраль!AX17</f>
        <v>0</v>
      </c>
      <c r="AY11" s="17">
        <f>Февраль!AY17</f>
        <v>0</v>
      </c>
      <c r="AZ11" s="17">
        <f>Февраль!AZ17</f>
        <v>0</v>
      </c>
      <c r="BA11" s="17">
        <f>Февраль!BA17</f>
        <v>0</v>
      </c>
      <c r="BB11" s="17">
        <f>Февраль!BB17</f>
        <v>0</v>
      </c>
      <c r="BC11" s="17">
        <f>Февраль!BC17</f>
        <v>0</v>
      </c>
      <c r="BD11" s="17">
        <f>Февраль!BD17</f>
        <v>0</v>
      </c>
      <c r="BE11" s="17">
        <f>Февраль!BE17</f>
        <v>0</v>
      </c>
      <c r="BF11" s="17">
        <f>Февраль!BF17</f>
        <v>0</v>
      </c>
      <c r="BG11" s="17">
        <f>Февраль!BG17</f>
        <v>61638</v>
      </c>
      <c r="BH11" s="17">
        <f>Февраль!BH17</f>
        <v>61638</v>
      </c>
      <c r="BI11" s="17">
        <f>Февраль!BI17</f>
        <v>0</v>
      </c>
      <c r="BJ11" s="17">
        <f>Февраль!BJ17</f>
        <v>0</v>
      </c>
      <c r="BK11" s="17">
        <f>Февраль!BK17</f>
        <v>61638</v>
      </c>
      <c r="BL11" s="17">
        <f>Февраль!BL17</f>
        <v>0</v>
      </c>
      <c r="BM11" s="17">
        <f>Февраль!BM17</f>
        <v>0</v>
      </c>
      <c r="BN11" s="17">
        <f>Февраль!BN17</f>
        <v>0</v>
      </c>
      <c r="BO11" s="17">
        <f>Февраль!BO17</f>
        <v>0</v>
      </c>
      <c r="BP11" s="13">
        <f>Февраль!BP17</f>
        <v>0</v>
      </c>
      <c r="BQ11" s="13">
        <f>Февраль!BQ17</f>
        <v>0</v>
      </c>
      <c r="BR11" s="13">
        <f>Февраль!BR17</f>
        <v>0</v>
      </c>
      <c r="BS11" s="13">
        <f>Февраль!BS17</f>
        <v>0</v>
      </c>
      <c r="BT11" s="13">
        <f>Февраль!BT17</f>
        <v>0</v>
      </c>
      <c r="BU11" s="13">
        <f>Февраль!BU17</f>
        <v>0</v>
      </c>
      <c r="BV11" s="13">
        <f>Февраль!BV17</f>
        <v>0</v>
      </c>
      <c r="BW11" s="13">
        <f>Февраль!BW17</f>
        <v>0</v>
      </c>
      <c r="BX11" s="13">
        <f>Февраль!BX17</f>
        <v>0</v>
      </c>
      <c r="BY11" s="13">
        <f>Февраль!BY17</f>
        <v>0</v>
      </c>
      <c r="BZ11" s="13">
        <f>Февраль!BZ17</f>
        <v>0</v>
      </c>
      <c r="CA11" s="13">
        <f>Февраль!CA17</f>
        <v>0</v>
      </c>
      <c r="CB11" s="13">
        <f>Февраль!CB17</f>
        <v>0</v>
      </c>
      <c r="CC11" s="13">
        <f>Февраль!CC17</f>
        <v>0</v>
      </c>
    </row>
    <row r="12" spans="1:81" s="12" customFormat="1" ht="24.75" customHeight="1">
      <c r="A12" s="26" t="s">
        <v>4</v>
      </c>
      <c r="B12" s="13">
        <f>Март!B22</f>
        <v>14</v>
      </c>
      <c r="C12" s="13">
        <f>Март!C22</f>
        <v>0</v>
      </c>
      <c r="D12" s="13">
        <f>Март!D22</f>
        <v>0</v>
      </c>
      <c r="E12" s="13">
        <f>Март!E22</f>
        <v>0</v>
      </c>
      <c r="F12" s="13">
        <f>Март!F22</f>
        <v>0</v>
      </c>
      <c r="G12" s="13">
        <f>Март!G22</f>
        <v>0</v>
      </c>
      <c r="H12" s="13">
        <f>Март!H22</f>
        <v>0</v>
      </c>
      <c r="I12" s="13">
        <f>Март!I22</f>
        <v>0</v>
      </c>
      <c r="J12" s="13">
        <f>Март!J22</f>
        <v>0</v>
      </c>
      <c r="K12" s="13">
        <f>Март!K22</f>
        <v>0</v>
      </c>
      <c r="L12" s="13">
        <f>Март!L22</f>
        <v>0</v>
      </c>
      <c r="M12" s="13">
        <f>Март!M22</f>
        <v>0</v>
      </c>
      <c r="N12" s="13">
        <f>Март!N22</f>
        <v>0</v>
      </c>
      <c r="O12" s="13">
        <f>Март!O22</f>
        <v>14</v>
      </c>
      <c r="P12" s="13">
        <f>Март!P22</f>
        <v>0</v>
      </c>
      <c r="Q12" s="13">
        <f>Март!Q22</f>
        <v>14</v>
      </c>
      <c r="R12" s="13">
        <f>Март!R22</f>
        <v>0</v>
      </c>
      <c r="S12" s="13">
        <f>Март!S22</f>
        <v>0</v>
      </c>
      <c r="T12" s="17">
        <f>Март!T22</f>
        <v>593298</v>
      </c>
      <c r="U12" s="17">
        <f>Март!U22</f>
        <v>692298</v>
      </c>
      <c r="V12" s="17">
        <f>Март!V22</f>
        <v>-99000</v>
      </c>
      <c r="W12" s="17">
        <f>Март!W22</f>
        <v>0</v>
      </c>
      <c r="X12" s="17">
        <f>Март!X22</f>
        <v>0</v>
      </c>
      <c r="Y12" s="17">
        <f>Март!Y22</f>
        <v>0</v>
      </c>
      <c r="Z12" s="17">
        <f>Март!Z22</f>
        <v>0</v>
      </c>
      <c r="AA12" s="17">
        <f>Март!AA22</f>
        <v>0</v>
      </c>
      <c r="AB12" s="17">
        <f>Март!AB22</f>
        <v>0</v>
      </c>
      <c r="AC12" s="17">
        <f>Март!AC22</f>
        <v>0</v>
      </c>
      <c r="AD12" s="17">
        <f>Март!AD22</f>
        <v>0</v>
      </c>
      <c r="AE12" s="17">
        <f>Март!AE22</f>
        <v>0</v>
      </c>
      <c r="AF12" s="17">
        <f>Март!AF22</f>
        <v>0</v>
      </c>
      <c r="AG12" s="17">
        <f>Март!AG22</f>
        <v>0</v>
      </c>
      <c r="AH12" s="17">
        <f>Март!AH22</f>
        <v>0</v>
      </c>
      <c r="AI12" s="17">
        <f>Март!AI22</f>
        <v>0</v>
      </c>
      <c r="AJ12" s="17">
        <f>Март!AJ22</f>
        <v>0</v>
      </c>
      <c r="AK12" s="17">
        <f>Март!AK22</f>
        <v>0</v>
      </c>
      <c r="AL12" s="17">
        <f>Март!AL22</f>
        <v>0</v>
      </c>
      <c r="AM12" s="17">
        <f>Март!AM22</f>
        <v>0</v>
      </c>
      <c r="AN12" s="17">
        <f>Март!AN22</f>
        <v>0</v>
      </c>
      <c r="AO12" s="17">
        <f>Март!AO22</f>
        <v>0</v>
      </c>
      <c r="AP12" s="17">
        <f>Март!AP22</f>
        <v>0</v>
      </c>
      <c r="AQ12" s="17">
        <f>Март!AQ22</f>
        <v>0</v>
      </c>
      <c r="AR12" s="17">
        <f>Март!AR22</f>
        <v>0</v>
      </c>
      <c r="AS12" s="17">
        <f>Март!AS22</f>
        <v>0</v>
      </c>
      <c r="AT12" s="17">
        <f>Март!AT22</f>
        <v>0</v>
      </c>
      <c r="AU12" s="17">
        <f>Март!AU22</f>
        <v>0</v>
      </c>
      <c r="AV12" s="17">
        <f>Март!AV22</f>
        <v>0</v>
      </c>
      <c r="AW12" s="17">
        <f>Март!AW22</f>
        <v>0</v>
      </c>
      <c r="AX12" s="17">
        <f>Март!AX22</f>
        <v>0</v>
      </c>
      <c r="AY12" s="17">
        <f>Март!AY22</f>
        <v>0</v>
      </c>
      <c r="AZ12" s="17">
        <f>Март!AZ22</f>
        <v>0</v>
      </c>
      <c r="BA12" s="17">
        <f>Март!BA22</f>
        <v>0</v>
      </c>
      <c r="BB12" s="17">
        <f>Март!BB22</f>
        <v>0</v>
      </c>
      <c r="BC12" s="17">
        <f>Март!BC22</f>
        <v>0</v>
      </c>
      <c r="BD12" s="17">
        <f>Март!BD22</f>
        <v>0</v>
      </c>
      <c r="BE12" s="17">
        <f>Март!BE22</f>
        <v>0</v>
      </c>
      <c r="BF12" s="17">
        <f>Март!BF22</f>
        <v>0</v>
      </c>
      <c r="BG12" s="17">
        <f>Март!BG22</f>
        <v>692298</v>
      </c>
      <c r="BH12" s="17">
        <f>Март!BH22</f>
        <v>692298</v>
      </c>
      <c r="BI12" s="17">
        <f>Март!BI22</f>
        <v>0</v>
      </c>
      <c r="BJ12" s="17">
        <f>Март!BJ22</f>
        <v>0</v>
      </c>
      <c r="BK12" s="17">
        <f>Март!BK22</f>
        <v>692298</v>
      </c>
      <c r="BL12" s="17">
        <f>Март!BL22</f>
        <v>0</v>
      </c>
      <c r="BM12" s="17">
        <f>Март!BM22</f>
        <v>0</v>
      </c>
      <c r="BN12" s="17">
        <f>Март!BN22</f>
        <v>0</v>
      </c>
      <c r="BO12" s="17">
        <f>Март!BO22</f>
        <v>0</v>
      </c>
      <c r="BP12" s="13">
        <f>Март!BP22</f>
        <v>0</v>
      </c>
      <c r="BQ12" s="13">
        <f>Март!BQ22</f>
        <v>0</v>
      </c>
      <c r="BR12" s="13">
        <f>Март!BR22</f>
        <v>0</v>
      </c>
      <c r="BS12" s="13">
        <f>Март!BS22</f>
        <v>0</v>
      </c>
      <c r="BT12" s="13">
        <f>Март!BT22</f>
        <v>0</v>
      </c>
      <c r="BU12" s="13">
        <f>Март!BU22</f>
        <v>0</v>
      </c>
      <c r="BV12" s="13">
        <f>Март!BV22</f>
        <v>0</v>
      </c>
      <c r="BW12" s="13">
        <f>Март!BW22</f>
        <v>0</v>
      </c>
      <c r="BX12" s="13">
        <f>Март!BX22</f>
        <v>0</v>
      </c>
      <c r="BY12" s="13">
        <f>Март!BY22</f>
        <v>0</v>
      </c>
      <c r="BZ12" s="13">
        <f>Март!BZ22</f>
        <v>0</v>
      </c>
      <c r="CA12" s="13">
        <f>Март!CA22</f>
        <v>0</v>
      </c>
      <c r="CB12" s="13">
        <f>Март!CB22</f>
        <v>0</v>
      </c>
      <c r="CC12" s="13">
        <f>Март!CC22</f>
        <v>0</v>
      </c>
    </row>
    <row r="13" spans="1:81" s="12" customFormat="1" ht="24.75" customHeight="1">
      <c r="A13" s="26" t="s">
        <v>5</v>
      </c>
      <c r="B13" s="13">
        <f>Апрель!B21</f>
        <v>12</v>
      </c>
      <c r="C13" s="13">
        <f>Апрель!C21</f>
        <v>0</v>
      </c>
      <c r="D13" s="13">
        <f>Апрель!D21</f>
        <v>0</v>
      </c>
      <c r="E13" s="13">
        <f>Апрель!E21</f>
        <v>0</v>
      </c>
      <c r="F13" s="13">
        <f>Апрель!F21</f>
        <v>0</v>
      </c>
      <c r="G13" s="13">
        <f>Апрель!G21</f>
        <v>0</v>
      </c>
      <c r="H13" s="13">
        <f>Апрель!H21</f>
        <v>0</v>
      </c>
      <c r="I13" s="13">
        <f>Апрель!I21</f>
        <v>0</v>
      </c>
      <c r="J13" s="13">
        <f>Апрель!J21</f>
        <v>0</v>
      </c>
      <c r="K13" s="13">
        <f>Апрель!K21</f>
        <v>0</v>
      </c>
      <c r="L13" s="13">
        <f>Апрель!L21</f>
        <v>0</v>
      </c>
      <c r="M13" s="13">
        <f>Апрель!M21</f>
        <v>0</v>
      </c>
      <c r="N13" s="13">
        <f>Апрель!N21</f>
        <v>0</v>
      </c>
      <c r="O13" s="13">
        <f>Апрель!O21</f>
        <v>12</v>
      </c>
      <c r="P13" s="13">
        <f>Апрель!P21</f>
        <v>0</v>
      </c>
      <c r="Q13" s="13">
        <f>Апрель!Q21</f>
        <v>12</v>
      </c>
      <c r="R13" s="13">
        <f>Апрель!R21</f>
        <v>0</v>
      </c>
      <c r="S13" s="13">
        <f>Апрель!S21</f>
        <v>0</v>
      </c>
      <c r="T13" s="17">
        <f>Апрель!T21</f>
        <v>652</v>
      </c>
      <c r="U13" s="17">
        <f>Апрель!U21</f>
        <v>652</v>
      </c>
      <c r="V13" s="17">
        <f>Апрель!V21</f>
        <v>0</v>
      </c>
      <c r="W13" s="17">
        <f>Апрель!W21</f>
        <v>0</v>
      </c>
      <c r="X13" s="17">
        <f>Апрель!X21</f>
        <v>0</v>
      </c>
      <c r="Y13" s="17">
        <f>Апрель!Y21</f>
        <v>0</v>
      </c>
      <c r="Z13" s="17">
        <f>Апрель!Z21</f>
        <v>0</v>
      </c>
      <c r="AA13" s="17">
        <f>Апрель!AA21</f>
        <v>0</v>
      </c>
      <c r="AB13" s="17">
        <f>Апрель!AB21</f>
        <v>0</v>
      </c>
      <c r="AC13" s="17">
        <f>Апрель!AC21</f>
        <v>0</v>
      </c>
      <c r="AD13" s="17">
        <f>Апрель!AD21</f>
        <v>0</v>
      </c>
      <c r="AE13" s="17">
        <f>Апрель!AE21</f>
        <v>0</v>
      </c>
      <c r="AF13" s="17">
        <f>Апрель!AF21</f>
        <v>0</v>
      </c>
      <c r="AG13" s="17">
        <f>Апрель!AG21</f>
        <v>0</v>
      </c>
      <c r="AH13" s="17">
        <f>Апрель!AH21</f>
        <v>0</v>
      </c>
      <c r="AI13" s="17">
        <f>Апрель!AI21</f>
        <v>0</v>
      </c>
      <c r="AJ13" s="17">
        <f>Апрель!AJ21</f>
        <v>0</v>
      </c>
      <c r="AK13" s="17">
        <f>Апрель!AK21</f>
        <v>0</v>
      </c>
      <c r="AL13" s="17">
        <f>Апрель!AL21</f>
        <v>0</v>
      </c>
      <c r="AM13" s="17">
        <f>Апрель!AM21</f>
        <v>0</v>
      </c>
      <c r="AN13" s="17">
        <f>Апрель!AN21</f>
        <v>0</v>
      </c>
      <c r="AO13" s="17">
        <f>Апрель!AO21</f>
        <v>0</v>
      </c>
      <c r="AP13" s="17">
        <f>Апрель!AP21</f>
        <v>0</v>
      </c>
      <c r="AQ13" s="17">
        <f>Апрель!AQ21</f>
        <v>0</v>
      </c>
      <c r="AR13" s="17">
        <f>Апрель!AR21</f>
        <v>0</v>
      </c>
      <c r="AS13" s="17">
        <f>Апрель!AS21</f>
        <v>0</v>
      </c>
      <c r="AT13" s="17">
        <f>Апрель!AT21</f>
        <v>0</v>
      </c>
      <c r="AU13" s="17">
        <f>Апрель!AU21</f>
        <v>0</v>
      </c>
      <c r="AV13" s="17">
        <f>Апрель!AV21</f>
        <v>0</v>
      </c>
      <c r="AW13" s="17">
        <f>Апрель!AW21</f>
        <v>0</v>
      </c>
      <c r="AX13" s="17">
        <f>Апрель!AX21</f>
        <v>0</v>
      </c>
      <c r="AY13" s="17">
        <f>Апрель!AY21</f>
        <v>0</v>
      </c>
      <c r="AZ13" s="17">
        <f>Апрель!AZ21</f>
        <v>0</v>
      </c>
      <c r="BA13" s="17">
        <f>Апрель!BA21</f>
        <v>0</v>
      </c>
      <c r="BB13" s="17">
        <f>Апрель!BB21</f>
        <v>0</v>
      </c>
      <c r="BC13" s="17">
        <f>Апрель!BC21</f>
        <v>0</v>
      </c>
      <c r="BD13" s="17">
        <f>Апрель!BD21</f>
        <v>0</v>
      </c>
      <c r="BE13" s="17">
        <f>Апрель!BE21</f>
        <v>0</v>
      </c>
      <c r="BF13" s="17">
        <f>Апрель!BF21</f>
        <v>0</v>
      </c>
      <c r="BG13" s="17">
        <f>Апрель!BG21</f>
        <v>652</v>
      </c>
      <c r="BH13" s="17">
        <f>Апрель!BH21</f>
        <v>652</v>
      </c>
      <c r="BI13" s="17">
        <f>Апрель!BI21</f>
        <v>0</v>
      </c>
      <c r="BJ13" s="17">
        <f>Апрель!BJ21</f>
        <v>0</v>
      </c>
      <c r="BK13" s="17">
        <f>Апрель!BK21</f>
        <v>652</v>
      </c>
      <c r="BL13" s="17">
        <f>Апрель!BL21</f>
        <v>0</v>
      </c>
      <c r="BM13" s="17">
        <f>Апрель!BM21</f>
        <v>0</v>
      </c>
      <c r="BN13" s="17">
        <f>Апрель!BN21</f>
        <v>0</v>
      </c>
      <c r="BO13" s="17">
        <f>Апрель!BO21</f>
        <v>0</v>
      </c>
      <c r="BP13" s="13">
        <f>Апрель!BP21</f>
        <v>0</v>
      </c>
      <c r="BQ13" s="13">
        <f>Апрель!BQ21</f>
        <v>0</v>
      </c>
      <c r="BR13" s="13">
        <f>Апрель!BR21</f>
        <v>0</v>
      </c>
      <c r="BS13" s="13">
        <f>Апрель!BS21</f>
        <v>0</v>
      </c>
      <c r="BT13" s="13">
        <f>Апрель!BT21</f>
        <v>0</v>
      </c>
      <c r="BU13" s="13">
        <f>Апрель!BU21</f>
        <v>0</v>
      </c>
      <c r="BV13" s="13">
        <f>Апрель!BV21</f>
        <v>0</v>
      </c>
      <c r="BW13" s="13">
        <f>Апрель!BW21</f>
        <v>0</v>
      </c>
      <c r="BX13" s="13">
        <f>Апрель!BX21</f>
        <v>0</v>
      </c>
      <c r="BY13" s="13">
        <f>Апрель!BY21</f>
        <v>0</v>
      </c>
      <c r="BZ13" s="13">
        <f>Апрель!BZ21</f>
        <v>0</v>
      </c>
      <c r="CA13" s="13">
        <f>Апрель!CA21</f>
        <v>0</v>
      </c>
      <c r="CB13" s="13">
        <f>Апрель!CB21</f>
        <v>0</v>
      </c>
      <c r="CC13" s="13">
        <f>Апрель!CC21</f>
        <v>0</v>
      </c>
    </row>
    <row r="14" spans="1:81" s="12" customFormat="1" ht="24.75" customHeight="1">
      <c r="A14" s="26" t="s">
        <v>6</v>
      </c>
      <c r="B14" s="13">
        <f>Май!B27</f>
        <v>15</v>
      </c>
      <c r="C14" s="13">
        <f>Май!C27</f>
        <v>0</v>
      </c>
      <c r="D14" s="13">
        <f>Май!D27</f>
        <v>0</v>
      </c>
      <c r="E14" s="13">
        <f>Май!E27</f>
        <v>0</v>
      </c>
      <c r="F14" s="13">
        <f>Май!F27</f>
        <v>0</v>
      </c>
      <c r="G14" s="13">
        <f>Май!G27</f>
        <v>0</v>
      </c>
      <c r="H14" s="13">
        <f>Май!H27</f>
        <v>0</v>
      </c>
      <c r="I14" s="13">
        <f>Май!I27</f>
        <v>0</v>
      </c>
      <c r="J14" s="13">
        <f>Май!J27</f>
        <v>0</v>
      </c>
      <c r="K14" s="13">
        <f>Май!K27</f>
        <v>0</v>
      </c>
      <c r="L14" s="13">
        <f>Май!L27</f>
        <v>0</v>
      </c>
      <c r="M14" s="13">
        <f>Май!M27</f>
        <v>0</v>
      </c>
      <c r="N14" s="13">
        <f>Май!N27</f>
        <v>0</v>
      </c>
      <c r="O14" s="13">
        <f>Май!O27</f>
        <v>15</v>
      </c>
      <c r="P14" s="13">
        <f>Май!P27</f>
        <v>0</v>
      </c>
      <c r="Q14" s="13">
        <f>Май!Q27</f>
        <v>15</v>
      </c>
      <c r="R14" s="13">
        <f>Май!R27</f>
        <v>0</v>
      </c>
      <c r="S14" s="13">
        <f>Май!S27</f>
        <v>0</v>
      </c>
      <c r="T14" s="17">
        <f>Май!T27</f>
        <v>791</v>
      </c>
      <c r="U14" s="17">
        <f>Май!U27</f>
        <v>791</v>
      </c>
      <c r="V14" s="17">
        <f>Май!V27</f>
        <v>0</v>
      </c>
      <c r="W14" s="17">
        <f>Май!W27</f>
        <v>0</v>
      </c>
      <c r="X14" s="17">
        <f>Май!X27</f>
        <v>0</v>
      </c>
      <c r="Y14" s="17">
        <f>Май!Y27</f>
        <v>0</v>
      </c>
      <c r="Z14" s="17">
        <f>Май!Z27</f>
        <v>0</v>
      </c>
      <c r="AA14" s="17">
        <f>Май!AA27</f>
        <v>0</v>
      </c>
      <c r="AB14" s="17">
        <f>Май!AB27</f>
        <v>0</v>
      </c>
      <c r="AC14" s="17">
        <f>Май!AC27</f>
        <v>0</v>
      </c>
      <c r="AD14" s="17">
        <f>Май!AD27</f>
        <v>0</v>
      </c>
      <c r="AE14" s="17">
        <f>Май!AE27</f>
        <v>0</v>
      </c>
      <c r="AF14" s="17">
        <f>Май!AF27</f>
        <v>0</v>
      </c>
      <c r="AG14" s="17">
        <f>Май!AG27</f>
        <v>0</v>
      </c>
      <c r="AH14" s="17">
        <f>Май!AH27</f>
        <v>0</v>
      </c>
      <c r="AI14" s="17">
        <f>Май!AI27</f>
        <v>0</v>
      </c>
      <c r="AJ14" s="17">
        <f>Май!AJ27</f>
        <v>0</v>
      </c>
      <c r="AK14" s="17">
        <f>Май!AK27</f>
        <v>0</v>
      </c>
      <c r="AL14" s="17">
        <f>Май!AL27</f>
        <v>0</v>
      </c>
      <c r="AM14" s="17">
        <f>Май!AM27</f>
        <v>0</v>
      </c>
      <c r="AN14" s="17">
        <f>Май!AN27</f>
        <v>0</v>
      </c>
      <c r="AO14" s="17">
        <f>Май!AO27</f>
        <v>0</v>
      </c>
      <c r="AP14" s="17">
        <f>Май!AP27</f>
        <v>0</v>
      </c>
      <c r="AQ14" s="17">
        <f>Май!AQ27</f>
        <v>0</v>
      </c>
      <c r="AR14" s="17">
        <f>Май!AR27</f>
        <v>0</v>
      </c>
      <c r="AS14" s="17">
        <f>Май!AS27</f>
        <v>0</v>
      </c>
      <c r="AT14" s="17">
        <f>Май!AT27</f>
        <v>0</v>
      </c>
      <c r="AU14" s="17">
        <f>Май!AU27</f>
        <v>0</v>
      </c>
      <c r="AV14" s="17">
        <f>Май!AV27</f>
        <v>0</v>
      </c>
      <c r="AW14" s="17">
        <f>Май!AW27</f>
        <v>0</v>
      </c>
      <c r="AX14" s="17">
        <f>Май!AX27</f>
        <v>0</v>
      </c>
      <c r="AY14" s="17">
        <f>Май!AY27</f>
        <v>0</v>
      </c>
      <c r="AZ14" s="17">
        <f>Май!AZ27</f>
        <v>0</v>
      </c>
      <c r="BA14" s="17">
        <f>Май!BA27</f>
        <v>0</v>
      </c>
      <c r="BB14" s="17">
        <f>Май!BB27</f>
        <v>0</v>
      </c>
      <c r="BC14" s="17">
        <f>Май!BC27</f>
        <v>0</v>
      </c>
      <c r="BD14" s="17">
        <f>Май!BD27</f>
        <v>0</v>
      </c>
      <c r="BE14" s="17">
        <f>Май!BE27</f>
        <v>0</v>
      </c>
      <c r="BF14" s="17">
        <f>Май!BF27</f>
        <v>0</v>
      </c>
      <c r="BG14" s="17">
        <f>Май!BG27</f>
        <v>791</v>
      </c>
      <c r="BH14" s="17">
        <f>Май!BH27</f>
        <v>791</v>
      </c>
      <c r="BI14" s="17">
        <f>Май!BI27</f>
        <v>0</v>
      </c>
      <c r="BJ14" s="17">
        <f>Май!BJ27</f>
        <v>0</v>
      </c>
      <c r="BK14" s="17">
        <f>Май!BK27</f>
        <v>791</v>
      </c>
      <c r="BL14" s="17">
        <f>Май!BL27</f>
        <v>0</v>
      </c>
      <c r="BM14" s="17">
        <f>Май!BM27</f>
        <v>0</v>
      </c>
      <c r="BN14" s="17">
        <f>Май!BN27</f>
        <v>0</v>
      </c>
      <c r="BO14" s="17">
        <f>Май!BO27</f>
        <v>0</v>
      </c>
      <c r="BP14" s="13">
        <f>Май!BP27</f>
        <v>0</v>
      </c>
      <c r="BQ14" s="13">
        <f>Май!BQ27</f>
        <v>0</v>
      </c>
      <c r="BR14" s="13">
        <f>Май!BR27</f>
        <v>0</v>
      </c>
      <c r="BS14" s="13">
        <f>Май!BS27</f>
        <v>0</v>
      </c>
      <c r="BT14" s="13">
        <f>Май!BT27</f>
        <v>0</v>
      </c>
      <c r="BU14" s="13">
        <f>Май!BU27</f>
        <v>0</v>
      </c>
      <c r="BV14" s="13">
        <f>Май!BV27</f>
        <v>0</v>
      </c>
      <c r="BW14" s="13">
        <f>Май!BW27</f>
        <v>0</v>
      </c>
      <c r="BX14" s="13">
        <f>Май!BX27</f>
        <v>0</v>
      </c>
      <c r="BY14" s="13">
        <f>Май!BY27</f>
        <v>0</v>
      </c>
      <c r="BZ14" s="13">
        <f>Май!BZ27</f>
        <v>0</v>
      </c>
      <c r="CA14" s="13">
        <f>Май!CA27</f>
        <v>0</v>
      </c>
      <c r="CB14" s="13">
        <f>Май!CB27</f>
        <v>0</v>
      </c>
      <c r="CC14" s="13">
        <f>Май!CC27</f>
        <v>0</v>
      </c>
    </row>
    <row r="15" spans="1:81" s="12" customFormat="1" ht="24.75" customHeight="1">
      <c r="A15" s="26" t="s">
        <v>7</v>
      </c>
      <c r="B15" s="13">
        <f>Июнь!B14</f>
        <v>5</v>
      </c>
      <c r="C15" s="13">
        <f>Июнь!C14</f>
        <v>0</v>
      </c>
      <c r="D15" s="13">
        <f>Июнь!D14</f>
        <v>0</v>
      </c>
      <c r="E15" s="13">
        <f>Июнь!E14</f>
        <v>0</v>
      </c>
      <c r="F15" s="13">
        <f>Июнь!F14</f>
        <v>0</v>
      </c>
      <c r="G15" s="13">
        <f>Июнь!G14</f>
        <v>0</v>
      </c>
      <c r="H15" s="13">
        <f>Июнь!H14</f>
        <v>0</v>
      </c>
      <c r="I15" s="13">
        <f>Июнь!I14</f>
        <v>0</v>
      </c>
      <c r="J15" s="13">
        <f>Июнь!J14</f>
        <v>0</v>
      </c>
      <c r="K15" s="13">
        <f>Июнь!K14</f>
        <v>0</v>
      </c>
      <c r="L15" s="13">
        <f>Июнь!L14</f>
        <v>0</v>
      </c>
      <c r="M15" s="13">
        <f>Июнь!M14</f>
        <v>0</v>
      </c>
      <c r="N15" s="13">
        <f>Июнь!N14</f>
        <v>0</v>
      </c>
      <c r="O15" s="13">
        <f>Июнь!O14</f>
        <v>5</v>
      </c>
      <c r="P15" s="13">
        <f>Июнь!P14</f>
        <v>0</v>
      </c>
      <c r="Q15" s="13">
        <f>Июнь!Q14</f>
        <v>5</v>
      </c>
      <c r="R15" s="13">
        <f>Июнь!R14</f>
        <v>0</v>
      </c>
      <c r="S15" s="13">
        <f>Июнь!S14</f>
        <v>0</v>
      </c>
      <c r="T15" s="17">
        <f>Июнь!T14</f>
        <v>306</v>
      </c>
      <c r="U15" s="17">
        <f>Июнь!U14</f>
        <v>306</v>
      </c>
      <c r="V15" s="17">
        <f>Июнь!V14</f>
        <v>0</v>
      </c>
      <c r="W15" s="17">
        <f>Июнь!W14</f>
        <v>0</v>
      </c>
      <c r="X15" s="17">
        <f>Июнь!X14</f>
        <v>0</v>
      </c>
      <c r="Y15" s="17">
        <f>Июнь!Y14</f>
        <v>0</v>
      </c>
      <c r="Z15" s="17">
        <f>Июнь!Z14</f>
        <v>0</v>
      </c>
      <c r="AA15" s="17">
        <f>Июнь!AA14</f>
        <v>0</v>
      </c>
      <c r="AB15" s="17">
        <f>Июнь!AB14</f>
        <v>0</v>
      </c>
      <c r="AC15" s="17">
        <f>Июнь!AC14</f>
        <v>0</v>
      </c>
      <c r="AD15" s="17">
        <f>Июнь!AD14</f>
        <v>0</v>
      </c>
      <c r="AE15" s="17">
        <f>Июнь!AE14</f>
        <v>0</v>
      </c>
      <c r="AF15" s="17">
        <f>Июнь!AF14</f>
        <v>0</v>
      </c>
      <c r="AG15" s="17">
        <f>Июнь!AG14</f>
        <v>0</v>
      </c>
      <c r="AH15" s="17">
        <f>Июнь!AH14</f>
        <v>0</v>
      </c>
      <c r="AI15" s="17">
        <f>Июнь!AI14</f>
        <v>0</v>
      </c>
      <c r="AJ15" s="17">
        <f>Июнь!AJ14</f>
        <v>0</v>
      </c>
      <c r="AK15" s="17">
        <f>Июнь!AK14</f>
        <v>0</v>
      </c>
      <c r="AL15" s="17">
        <f>Июнь!AL14</f>
        <v>0</v>
      </c>
      <c r="AM15" s="17">
        <f>Июнь!AM14</f>
        <v>0</v>
      </c>
      <c r="AN15" s="17">
        <f>Июнь!AN14</f>
        <v>0</v>
      </c>
      <c r="AO15" s="17">
        <f>Июнь!AO14</f>
        <v>0</v>
      </c>
      <c r="AP15" s="17">
        <f>Июнь!AP14</f>
        <v>0</v>
      </c>
      <c r="AQ15" s="17">
        <f>Июнь!AQ14</f>
        <v>0</v>
      </c>
      <c r="AR15" s="17">
        <f>Июнь!AR14</f>
        <v>0</v>
      </c>
      <c r="AS15" s="17">
        <f>Июнь!AS14</f>
        <v>0</v>
      </c>
      <c r="AT15" s="17">
        <f>Июнь!AT14</f>
        <v>0</v>
      </c>
      <c r="AU15" s="17">
        <f>Июнь!AU14</f>
        <v>0</v>
      </c>
      <c r="AV15" s="17">
        <f>Июнь!AV14</f>
        <v>0</v>
      </c>
      <c r="AW15" s="17">
        <f>Июнь!AW14</f>
        <v>0</v>
      </c>
      <c r="AX15" s="17">
        <f>Июнь!AX14</f>
        <v>0</v>
      </c>
      <c r="AY15" s="17">
        <f>Июнь!AY14</f>
        <v>0</v>
      </c>
      <c r="AZ15" s="17">
        <f>Июнь!AZ14</f>
        <v>0</v>
      </c>
      <c r="BA15" s="17">
        <f>Июнь!BA14</f>
        <v>0</v>
      </c>
      <c r="BB15" s="17">
        <f>Июнь!BB14</f>
        <v>0</v>
      </c>
      <c r="BC15" s="17">
        <f>Июнь!BC14</f>
        <v>0</v>
      </c>
      <c r="BD15" s="17">
        <f>Июнь!BD14</f>
        <v>0</v>
      </c>
      <c r="BE15" s="17">
        <f>Июнь!BE14</f>
        <v>0</v>
      </c>
      <c r="BF15" s="17">
        <f>Июнь!BF14</f>
        <v>0</v>
      </c>
      <c r="BG15" s="17">
        <f>Июнь!BG14</f>
        <v>306</v>
      </c>
      <c r="BH15" s="17">
        <f>Июнь!BH14</f>
        <v>306</v>
      </c>
      <c r="BI15" s="17">
        <f>Июнь!BI14</f>
        <v>0</v>
      </c>
      <c r="BJ15" s="17">
        <f>Июнь!BJ14</f>
        <v>0</v>
      </c>
      <c r="BK15" s="17">
        <f>Июнь!BK14</f>
        <v>306</v>
      </c>
      <c r="BL15" s="17">
        <f>Июнь!BL14</f>
        <v>0</v>
      </c>
      <c r="BM15" s="17">
        <f>Июнь!BM14</f>
        <v>0</v>
      </c>
      <c r="BN15" s="17">
        <f>Июнь!BN14</f>
        <v>0</v>
      </c>
      <c r="BO15" s="17">
        <f>Июнь!BO14</f>
        <v>0</v>
      </c>
      <c r="BP15" s="13">
        <f>Июнь!BP14</f>
        <v>0</v>
      </c>
      <c r="BQ15" s="13">
        <f>Июнь!BQ14</f>
        <v>0</v>
      </c>
      <c r="BR15" s="13">
        <f>Июнь!BR14</f>
        <v>0</v>
      </c>
      <c r="BS15" s="13">
        <f>Июнь!BS14</f>
        <v>0</v>
      </c>
      <c r="BT15" s="13">
        <f>Июнь!BT14</f>
        <v>0</v>
      </c>
      <c r="BU15" s="13">
        <f>Июнь!BU14</f>
        <v>0</v>
      </c>
      <c r="BV15" s="13">
        <f>Июнь!BV14</f>
        <v>0</v>
      </c>
      <c r="BW15" s="13">
        <f>Июнь!BW14</f>
        <v>0</v>
      </c>
      <c r="BX15" s="13">
        <f>Июнь!BX14</f>
        <v>0</v>
      </c>
      <c r="BY15" s="13">
        <f>Июнь!BY14</f>
        <v>0</v>
      </c>
      <c r="BZ15" s="13">
        <f>Июнь!BZ14</f>
        <v>0</v>
      </c>
      <c r="CA15" s="13">
        <f>Июнь!CA14</f>
        <v>0</v>
      </c>
      <c r="CB15" s="13">
        <f>Июнь!CB14</f>
        <v>0</v>
      </c>
      <c r="CC15" s="13">
        <f>Июнь!CC14</f>
        <v>0</v>
      </c>
    </row>
    <row r="16" spans="1:81" s="12" customFormat="1" ht="24.75" customHeight="1">
      <c r="A16" s="26" t="s">
        <v>8</v>
      </c>
      <c r="B16" s="13">
        <f>Июль!B19</f>
        <v>10</v>
      </c>
      <c r="C16" s="13">
        <f>Июль!C19</f>
        <v>0</v>
      </c>
      <c r="D16" s="13">
        <f>Июль!D19</f>
        <v>0</v>
      </c>
      <c r="E16" s="13">
        <f>Июль!E19</f>
        <v>0</v>
      </c>
      <c r="F16" s="13">
        <f>Июль!F19</f>
        <v>0</v>
      </c>
      <c r="G16" s="13">
        <f>Июль!G19</f>
        <v>0</v>
      </c>
      <c r="H16" s="13">
        <f>Июль!H19</f>
        <v>0</v>
      </c>
      <c r="I16" s="13">
        <f>Июль!I19</f>
        <v>0</v>
      </c>
      <c r="J16" s="13">
        <f>Июль!J19</f>
        <v>0</v>
      </c>
      <c r="K16" s="13">
        <f>Июль!K19</f>
        <v>0</v>
      </c>
      <c r="L16" s="13">
        <f>Июль!L19</f>
        <v>0</v>
      </c>
      <c r="M16" s="13">
        <f>Июль!M19</f>
        <v>0</v>
      </c>
      <c r="N16" s="13">
        <f>Июль!N19</f>
        <v>0</v>
      </c>
      <c r="O16" s="13">
        <f>Июль!O19</f>
        <v>10</v>
      </c>
      <c r="P16" s="13">
        <f>Июль!P19</f>
        <v>0</v>
      </c>
      <c r="Q16" s="13">
        <f>Июль!Q19</f>
        <v>10</v>
      </c>
      <c r="R16" s="13">
        <f>Июль!R19</f>
        <v>0</v>
      </c>
      <c r="S16" s="13">
        <f>Июль!S19</f>
        <v>0</v>
      </c>
      <c r="T16" s="17">
        <f>Июль!T19</f>
        <v>704</v>
      </c>
      <c r="U16" s="17">
        <f>Июль!U19</f>
        <v>704</v>
      </c>
      <c r="V16" s="17">
        <f>Июль!V19</f>
        <v>0</v>
      </c>
      <c r="W16" s="17">
        <f>Июль!W19</f>
        <v>0</v>
      </c>
      <c r="X16" s="17">
        <f>Июль!X19</f>
        <v>0</v>
      </c>
      <c r="Y16" s="17">
        <f>Июль!Y19</f>
        <v>0</v>
      </c>
      <c r="Z16" s="17">
        <f>Июль!Z19</f>
        <v>0</v>
      </c>
      <c r="AA16" s="17">
        <f>Июль!AA19</f>
        <v>0</v>
      </c>
      <c r="AB16" s="17">
        <f>Июль!AB19</f>
        <v>0</v>
      </c>
      <c r="AC16" s="17">
        <f>Июль!AC19</f>
        <v>0</v>
      </c>
      <c r="AD16" s="17">
        <f>Июль!AD19</f>
        <v>0</v>
      </c>
      <c r="AE16" s="17">
        <f>Июль!AE19</f>
        <v>0</v>
      </c>
      <c r="AF16" s="17">
        <f>Июль!AF19</f>
        <v>0</v>
      </c>
      <c r="AG16" s="17">
        <f>Июль!AG19</f>
        <v>0</v>
      </c>
      <c r="AH16" s="17">
        <f>Июль!AH19</f>
        <v>0</v>
      </c>
      <c r="AI16" s="17">
        <f>Июль!AI19</f>
        <v>0</v>
      </c>
      <c r="AJ16" s="17">
        <f>Июль!AJ19</f>
        <v>0</v>
      </c>
      <c r="AK16" s="17">
        <f>Июль!AK19</f>
        <v>0</v>
      </c>
      <c r="AL16" s="17">
        <f>Июль!AL19</f>
        <v>0</v>
      </c>
      <c r="AM16" s="17">
        <f>Июль!AM19</f>
        <v>0</v>
      </c>
      <c r="AN16" s="17">
        <f>Июль!AN19</f>
        <v>0</v>
      </c>
      <c r="AO16" s="17">
        <f>Июль!AO19</f>
        <v>0</v>
      </c>
      <c r="AP16" s="17">
        <f>Июль!AP19</f>
        <v>0</v>
      </c>
      <c r="AQ16" s="17">
        <f>Июль!AQ19</f>
        <v>0</v>
      </c>
      <c r="AR16" s="17">
        <f>Июль!AR19</f>
        <v>0</v>
      </c>
      <c r="AS16" s="17">
        <f>Июль!AS19</f>
        <v>0</v>
      </c>
      <c r="AT16" s="17">
        <f>Июль!AT19</f>
        <v>0</v>
      </c>
      <c r="AU16" s="17">
        <f>Июль!AU19</f>
        <v>0</v>
      </c>
      <c r="AV16" s="17">
        <f>Июль!AV19</f>
        <v>0</v>
      </c>
      <c r="AW16" s="17">
        <f>Июль!AW19</f>
        <v>0</v>
      </c>
      <c r="AX16" s="17">
        <f>Июль!AX19</f>
        <v>0</v>
      </c>
      <c r="AY16" s="17">
        <f>Июль!AY19</f>
        <v>0</v>
      </c>
      <c r="AZ16" s="17">
        <f>Июль!AZ19</f>
        <v>0</v>
      </c>
      <c r="BA16" s="17">
        <f>Июль!BA19</f>
        <v>0</v>
      </c>
      <c r="BB16" s="17">
        <f>Июль!BB19</f>
        <v>0</v>
      </c>
      <c r="BC16" s="17">
        <f>Июль!BC19</f>
        <v>0</v>
      </c>
      <c r="BD16" s="17">
        <f>Июль!BD19</f>
        <v>0</v>
      </c>
      <c r="BE16" s="17">
        <f>Июль!BE19</f>
        <v>0</v>
      </c>
      <c r="BF16" s="17">
        <f>Июль!BF19</f>
        <v>0</v>
      </c>
      <c r="BG16" s="17">
        <f>Июль!BG19</f>
        <v>704</v>
      </c>
      <c r="BH16" s="17">
        <f>Июль!BH19</f>
        <v>704</v>
      </c>
      <c r="BI16" s="17">
        <f>Июль!BI19</f>
        <v>0</v>
      </c>
      <c r="BJ16" s="17">
        <f>Июль!BJ19</f>
        <v>0</v>
      </c>
      <c r="BK16" s="17">
        <f>Июль!BK19</f>
        <v>704</v>
      </c>
      <c r="BL16" s="17">
        <f>Июль!BL19</f>
        <v>0</v>
      </c>
      <c r="BM16" s="17">
        <f>Июль!BM19</f>
        <v>0</v>
      </c>
      <c r="BN16" s="17">
        <f>Июль!BN19</f>
        <v>0</v>
      </c>
      <c r="BO16" s="17">
        <f>Июль!BO19</f>
        <v>0</v>
      </c>
      <c r="BP16" s="13">
        <f>Июль!BP19</f>
        <v>0</v>
      </c>
      <c r="BQ16" s="13">
        <f>Июль!BQ19</f>
        <v>0</v>
      </c>
      <c r="BR16" s="13">
        <f>Июль!BR19</f>
        <v>0</v>
      </c>
      <c r="BS16" s="13">
        <f>Июль!BS19</f>
        <v>0</v>
      </c>
      <c r="BT16" s="13">
        <f>Июль!BT19</f>
        <v>0</v>
      </c>
      <c r="BU16" s="13">
        <f>Июль!BU19</f>
        <v>0</v>
      </c>
      <c r="BV16" s="13">
        <f>Июль!BV19</f>
        <v>0</v>
      </c>
      <c r="BW16" s="13">
        <f>Июль!BW19</f>
        <v>0</v>
      </c>
      <c r="BX16" s="13">
        <f>Июль!BX19</f>
        <v>0</v>
      </c>
      <c r="BY16" s="13">
        <f>Июль!BY19</f>
        <v>0</v>
      </c>
      <c r="BZ16" s="13">
        <f>Июль!BZ19</f>
        <v>0</v>
      </c>
      <c r="CA16" s="13">
        <f>Июль!CA19</f>
        <v>0</v>
      </c>
      <c r="CB16" s="13">
        <f>Июль!CB19</f>
        <v>0</v>
      </c>
      <c r="CC16" s="13">
        <f>Июль!CC19</f>
        <v>0</v>
      </c>
    </row>
    <row r="17" spans="1:81" s="12" customFormat="1" ht="24.75" customHeight="1">
      <c r="A17" s="26" t="s">
        <v>9</v>
      </c>
      <c r="B17" s="13">
        <f>Август!B17</f>
        <v>6</v>
      </c>
      <c r="C17" s="13">
        <f>Август!C17</f>
        <v>0</v>
      </c>
      <c r="D17" s="13">
        <f>Август!D17</f>
        <v>0</v>
      </c>
      <c r="E17" s="13">
        <f>Август!E17</f>
        <v>0</v>
      </c>
      <c r="F17" s="13">
        <f>Август!F17</f>
        <v>0</v>
      </c>
      <c r="G17" s="13">
        <f>Август!G17</f>
        <v>0</v>
      </c>
      <c r="H17" s="13">
        <f>Август!H17</f>
        <v>0</v>
      </c>
      <c r="I17" s="13">
        <f>Август!I17</f>
        <v>0</v>
      </c>
      <c r="J17" s="13">
        <f>Август!J17</f>
        <v>0</v>
      </c>
      <c r="K17" s="13">
        <f>Август!K17</f>
        <v>0</v>
      </c>
      <c r="L17" s="13">
        <f>Август!L17</f>
        <v>0</v>
      </c>
      <c r="M17" s="13">
        <f>Август!M17</f>
        <v>0</v>
      </c>
      <c r="N17" s="13">
        <f>Август!N17</f>
        <v>0</v>
      </c>
      <c r="O17" s="13">
        <f>Август!O17</f>
        <v>6</v>
      </c>
      <c r="P17" s="13">
        <f>Август!P17</f>
        <v>0</v>
      </c>
      <c r="Q17" s="13">
        <f>Август!Q17</f>
        <v>6</v>
      </c>
      <c r="R17" s="13">
        <f>Август!R17</f>
        <v>0</v>
      </c>
      <c r="S17" s="13">
        <f>Август!S17</f>
        <v>0</v>
      </c>
      <c r="T17" s="17">
        <f>Август!T17</f>
        <v>377</v>
      </c>
      <c r="U17" s="17">
        <f>Август!U17</f>
        <v>377</v>
      </c>
      <c r="V17" s="17">
        <f>Август!V17</f>
        <v>0</v>
      </c>
      <c r="W17" s="17">
        <f>Август!W17</f>
        <v>0</v>
      </c>
      <c r="X17" s="17">
        <f>Август!X17</f>
        <v>0</v>
      </c>
      <c r="Y17" s="17">
        <f>Август!Y17</f>
        <v>0</v>
      </c>
      <c r="Z17" s="17">
        <f>Август!Z17</f>
        <v>0</v>
      </c>
      <c r="AA17" s="17">
        <f>Август!AA17</f>
        <v>0</v>
      </c>
      <c r="AB17" s="17">
        <f>Август!AB17</f>
        <v>0</v>
      </c>
      <c r="AC17" s="17">
        <f>Август!AC17</f>
        <v>0</v>
      </c>
      <c r="AD17" s="17">
        <f>Август!AD17</f>
        <v>0</v>
      </c>
      <c r="AE17" s="17">
        <f>Август!AE17</f>
        <v>0</v>
      </c>
      <c r="AF17" s="17">
        <f>Август!AF17</f>
        <v>0</v>
      </c>
      <c r="AG17" s="17">
        <f>Август!AG17</f>
        <v>0</v>
      </c>
      <c r="AH17" s="17">
        <f>Август!AH17</f>
        <v>0</v>
      </c>
      <c r="AI17" s="17">
        <f>Август!AI17</f>
        <v>0</v>
      </c>
      <c r="AJ17" s="17">
        <f>Август!AJ17</f>
        <v>0</v>
      </c>
      <c r="AK17" s="17">
        <f>Август!AK17</f>
        <v>0</v>
      </c>
      <c r="AL17" s="17">
        <f>Август!AL17</f>
        <v>0</v>
      </c>
      <c r="AM17" s="17">
        <f>Август!AM17</f>
        <v>0</v>
      </c>
      <c r="AN17" s="17">
        <f>Август!AN17</f>
        <v>0</v>
      </c>
      <c r="AO17" s="17">
        <f>Август!AO17</f>
        <v>0</v>
      </c>
      <c r="AP17" s="17">
        <f>Август!AP17</f>
        <v>0</v>
      </c>
      <c r="AQ17" s="17">
        <f>Август!AQ17</f>
        <v>0</v>
      </c>
      <c r="AR17" s="17">
        <f>Август!AR17</f>
        <v>0</v>
      </c>
      <c r="AS17" s="17">
        <f>Август!AS17</f>
        <v>0</v>
      </c>
      <c r="AT17" s="17">
        <f>Август!AT17</f>
        <v>0</v>
      </c>
      <c r="AU17" s="17">
        <f>Август!AU17</f>
        <v>0</v>
      </c>
      <c r="AV17" s="17">
        <f>Август!AV17</f>
        <v>0</v>
      </c>
      <c r="AW17" s="17">
        <f>Август!AW17</f>
        <v>0</v>
      </c>
      <c r="AX17" s="17">
        <f>Август!AX17</f>
        <v>0</v>
      </c>
      <c r="AY17" s="17">
        <f>Август!AY17</f>
        <v>0</v>
      </c>
      <c r="AZ17" s="17">
        <f>Август!AZ17</f>
        <v>0</v>
      </c>
      <c r="BA17" s="17">
        <f>Август!BA17</f>
        <v>0</v>
      </c>
      <c r="BB17" s="17">
        <f>Август!BB17</f>
        <v>0</v>
      </c>
      <c r="BC17" s="17">
        <f>Август!BC17</f>
        <v>0</v>
      </c>
      <c r="BD17" s="17">
        <f>Август!BD17</f>
        <v>0</v>
      </c>
      <c r="BE17" s="17">
        <f>Август!BE17</f>
        <v>0</v>
      </c>
      <c r="BF17" s="17">
        <f>Август!BF17</f>
        <v>0</v>
      </c>
      <c r="BG17" s="17">
        <f>Август!BG17</f>
        <v>377</v>
      </c>
      <c r="BH17" s="17">
        <f>Август!BH17</f>
        <v>377</v>
      </c>
      <c r="BI17" s="17">
        <f>Август!BI17</f>
        <v>0</v>
      </c>
      <c r="BJ17" s="17">
        <f>Август!BJ17</f>
        <v>0</v>
      </c>
      <c r="BK17" s="17">
        <f>Август!BK17</f>
        <v>377</v>
      </c>
      <c r="BL17" s="17">
        <f>Август!BL17</f>
        <v>0</v>
      </c>
      <c r="BM17" s="17">
        <f>Август!BM17</f>
        <v>0</v>
      </c>
      <c r="BN17" s="17">
        <f>Август!BN17</f>
        <v>0</v>
      </c>
      <c r="BO17" s="17">
        <f>Август!BO17</f>
        <v>0</v>
      </c>
      <c r="BP17" s="13">
        <f>Август!BP17</f>
        <v>0</v>
      </c>
      <c r="BQ17" s="13">
        <f>Август!BQ17</f>
        <v>0</v>
      </c>
      <c r="BR17" s="13">
        <f>Август!BR17</f>
        <v>0</v>
      </c>
      <c r="BS17" s="13">
        <f>Август!BS17</f>
        <v>0</v>
      </c>
      <c r="BT17" s="13">
        <f>Август!BT17</f>
        <v>0</v>
      </c>
      <c r="BU17" s="13">
        <f>Август!BU17</f>
        <v>0</v>
      </c>
      <c r="BV17" s="13">
        <f>Август!BV17</f>
        <v>0</v>
      </c>
      <c r="BW17" s="13">
        <f>Август!BW17</f>
        <v>0</v>
      </c>
      <c r="BX17" s="13">
        <f>Август!BX17</f>
        <v>0</v>
      </c>
      <c r="BY17" s="13">
        <f>Август!BY17</f>
        <v>0</v>
      </c>
      <c r="BZ17" s="13">
        <f>Август!BZ17</f>
        <v>0</v>
      </c>
      <c r="CA17" s="13">
        <f>Август!CA17</f>
        <v>0</v>
      </c>
      <c r="CB17" s="13">
        <f>Август!CB17</f>
        <v>0</v>
      </c>
      <c r="CC17" s="13">
        <f>Август!CC17</f>
        <v>0</v>
      </c>
    </row>
    <row r="18" spans="1:81" s="12" customFormat="1" ht="24.75" customHeight="1">
      <c r="A18" s="26" t="s">
        <v>10</v>
      </c>
      <c r="B18" s="13">
        <f>Сентябрь!B17</f>
        <v>4</v>
      </c>
      <c r="C18" s="13">
        <f>Сентябрь!C17</f>
        <v>0</v>
      </c>
      <c r="D18" s="13">
        <f>Сентябрь!D17</f>
        <v>0</v>
      </c>
      <c r="E18" s="13">
        <f>Сентябрь!E17</f>
        <v>0</v>
      </c>
      <c r="F18" s="13">
        <f>Сентябрь!F17</f>
        <v>0</v>
      </c>
      <c r="G18" s="13">
        <f>Сентябрь!G17</f>
        <v>0</v>
      </c>
      <c r="H18" s="13">
        <f>Сентябрь!H17</f>
        <v>0</v>
      </c>
      <c r="I18" s="13">
        <f>Сентябрь!I17</f>
        <v>0</v>
      </c>
      <c r="J18" s="13">
        <f>Сентябрь!J17</f>
        <v>0</v>
      </c>
      <c r="K18" s="13">
        <f>Сентябрь!K17</f>
        <v>0</v>
      </c>
      <c r="L18" s="13">
        <f>Сентябрь!L17</f>
        <v>0</v>
      </c>
      <c r="M18" s="13">
        <f>Сентябрь!M17</f>
        <v>0</v>
      </c>
      <c r="N18" s="13">
        <f>Сентябрь!N17</f>
        <v>0</v>
      </c>
      <c r="O18" s="13">
        <f>Сентябрь!O17</f>
        <v>4</v>
      </c>
      <c r="P18" s="13">
        <f>Сентябрь!P17</f>
        <v>0</v>
      </c>
      <c r="Q18" s="13">
        <f>Сентябрь!Q17</f>
        <v>4</v>
      </c>
      <c r="R18" s="13">
        <f>Сентябрь!R17</f>
        <v>0</v>
      </c>
      <c r="S18" s="13">
        <f>Сентябрь!S17</f>
        <v>0</v>
      </c>
      <c r="T18" s="17">
        <f>Сентябрь!T17</f>
        <v>205</v>
      </c>
      <c r="U18" s="17">
        <f>Сентябрь!U17</f>
        <v>205</v>
      </c>
      <c r="V18" s="17">
        <f>Сентябрь!V17</f>
        <v>0</v>
      </c>
      <c r="W18" s="17">
        <f>Сентябрь!W17</f>
        <v>0</v>
      </c>
      <c r="X18" s="17">
        <f>Сентябрь!X17</f>
        <v>0</v>
      </c>
      <c r="Y18" s="17">
        <f>Сентябрь!Y17</f>
        <v>0</v>
      </c>
      <c r="Z18" s="17">
        <f>Сентябрь!Z17</f>
        <v>0</v>
      </c>
      <c r="AA18" s="17">
        <f>Сентябрь!AA17</f>
        <v>0</v>
      </c>
      <c r="AB18" s="17">
        <f>Сентябрь!AB17</f>
        <v>0</v>
      </c>
      <c r="AC18" s="17">
        <f>Сентябрь!AC17</f>
        <v>0</v>
      </c>
      <c r="AD18" s="17">
        <f>Сентябрь!AD17</f>
        <v>0</v>
      </c>
      <c r="AE18" s="17">
        <f>Сентябрь!AE17</f>
        <v>0</v>
      </c>
      <c r="AF18" s="17">
        <f>Сентябрь!AF17</f>
        <v>0</v>
      </c>
      <c r="AG18" s="17">
        <f>Сентябрь!AG17</f>
        <v>0</v>
      </c>
      <c r="AH18" s="17">
        <f>Сентябрь!AH17</f>
        <v>0</v>
      </c>
      <c r="AI18" s="17">
        <f>Сентябрь!AI17</f>
        <v>0</v>
      </c>
      <c r="AJ18" s="17">
        <f>Сентябрь!AJ17</f>
        <v>0</v>
      </c>
      <c r="AK18" s="17">
        <f>Сентябрь!AK17</f>
        <v>0</v>
      </c>
      <c r="AL18" s="17">
        <f>Сентябрь!AL17</f>
        <v>0</v>
      </c>
      <c r="AM18" s="17">
        <f>Сентябрь!AM17</f>
        <v>0</v>
      </c>
      <c r="AN18" s="17">
        <f>Сентябрь!AN17</f>
        <v>0</v>
      </c>
      <c r="AO18" s="17">
        <f>Сентябрь!AO17</f>
        <v>0</v>
      </c>
      <c r="AP18" s="17">
        <f>Сентябрь!AP17</f>
        <v>0</v>
      </c>
      <c r="AQ18" s="17">
        <f>Сентябрь!AQ17</f>
        <v>0</v>
      </c>
      <c r="AR18" s="17">
        <f>Сентябрь!AR17</f>
        <v>0</v>
      </c>
      <c r="AS18" s="17">
        <f>Сентябрь!AS17</f>
        <v>0</v>
      </c>
      <c r="AT18" s="17">
        <f>Сентябрь!AT17</f>
        <v>0</v>
      </c>
      <c r="AU18" s="17">
        <f>Сентябрь!AU17</f>
        <v>0</v>
      </c>
      <c r="AV18" s="17">
        <f>Сентябрь!AV17</f>
        <v>0</v>
      </c>
      <c r="AW18" s="17">
        <f>Сентябрь!AW17</f>
        <v>0</v>
      </c>
      <c r="AX18" s="17">
        <f>Сентябрь!AX17</f>
        <v>0</v>
      </c>
      <c r="AY18" s="17">
        <f>Сентябрь!AY17</f>
        <v>0</v>
      </c>
      <c r="AZ18" s="17">
        <f>Сентябрь!AZ17</f>
        <v>0</v>
      </c>
      <c r="BA18" s="17">
        <f>Сентябрь!BA17</f>
        <v>0</v>
      </c>
      <c r="BB18" s="17">
        <f>Сентябрь!BB17</f>
        <v>0</v>
      </c>
      <c r="BC18" s="17">
        <f>Сентябрь!BC17</f>
        <v>0</v>
      </c>
      <c r="BD18" s="17">
        <f>Сентябрь!BD17</f>
        <v>0</v>
      </c>
      <c r="BE18" s="17">
        <f>Сентябрь!BE17</f>
        <v>0</v>
      </c>
      <c r="BF18" s="17">
        <f>Сентябрь!BF17</f>
        <v>0</v>
      </c>
      <c r="BG18" s="17">
        <f>Сентябрь!BG17</f>
        <v>205</v>
      </c>
      <c r="BH18" s="17">
        <f>Сентябрь!BH17</f>
        <v>205</v>
      </c>
      <c r="BI18" s="17">
        <f>Сентябрь!BI17</f>
        <v>0</v>
      </c>
      <c r="BJ18" s="17">
        <f>Сентябрь!BJ17</f>
        <v>0</v>
      </c>
      <c r="BK18" s="17">
        <f>Сентябрь!BK17</f>
        <v>205</v>
      </c>
      <c r="BL18" s="17">
        <f>Сентябрь!BL17</f>
        <v>0</v>
      </c>
      <c r="BM18" s="17">
        <f>Сентябрь!BM17</f>
        <v>0</v>
      </c>
      <c r="BN18" s="17">
        <f>Сентябрь!BN17</f>
        <v>0</v>
      </c>
      <c r="BO18" s="17">
        <f>Сентябрь!BO17</f>
        <v>0</v>
      </c>
      <c r="BP18" s="13">
        <f>Сентябрь!BP17</f>
        <v>0</v>
      </c>
      <c r="BQ18" s="13">
        <f>Сентябрь!BQ17</f>
        <v>0</v>
      </c>
      <c r="BR18" s="13">
        <f>Сентябрь!BR17</f>
        <v>0</v>
      </c>
      <c r="BS18" s="13">
        <f>Сентябрь!BS17</f>
        <v>0</v>
      </c>
      <c r="BT18" s="13">
        <f>Сентябрь!BT17</f>
        <v>0</v>
      </c>
      <c r="BU18" s="13">
        <f>Сентябрь!BU17</f>
        <v>0</v>
      </c>
      <c r="BV18" s="13">
        <f>Сентябрь!BV17</f>
        <v>0</v>
      </c>
      <c r="BW18" s="13">
        <f>Сентябрь!BW17</f>
        <v>0</v>
      </c>
      <c r="BX18" s="13">
        <f>Сентябрь!BX17</f>
        <v>0</v>
      </c>
      <c r="BY18" s="13">
        <f>Сентябрь!BY17</f>
        <v>0</v>
      </c>
      <c r="BZ18" s="13">
        <f>Сентябрь!BZ17</f>
        <v>0</v>
      </c>
      <c r="CA18" s="13">
        <f>Сентябрь!CA17</f>
        <v>0</v>
      </c>
      <c r="CB18" s="13">
        <f>Сентябрь!CB17</f>
        <v>0</v>
      </c>
      <c r="CC18" s="13">
        <f>Сентябрь!CC17</f>
        <v>0</v>
      </c>
    </row>
    <row r="19" spans="1:81" s="12" customFormat="1" ht="24.75" customHeight="1">
      <c r="A19" s="26" t="s">
        <v>11</v>
      </c>
      <c r="B19" s="13">
        <f>Октябрь!B17</f>
        <v>0</v>
      </c>
      <c r="C19" s="13">
        <f>Октябрь!C17</f>
        <v>0</v>
      </c>
      <c r="D19" s="13">
        <f>Октябрь!D17</f>
        <v>0</v>
      </c>
      <c r="E19" s="13">
        <f>Октябрь!E17</f>
        <v>0</v>
      </c>
      <c r="F19" s="13">
        <f>Октябрь!F17</f>
        <v>0</v>
      </c>
      <c r="G19" s="13">
        <f>Октябрь!G17</f>
        <v>0</v>
      </c>
      <c r="H19" s="13">
        <f>Октябрь!H17</f>
        <v>0</v>
      </c>
      <c r="I19" s="13">
        <f>Октябрь!I17</f>
        <v>0</v>
      </c>
      <c r="J19" s="13">
        <f>Октябрь!J17</f>
        <v>0</v>
      </c>
      <c r="K19" s="13">
        <f>Октябрь!K17</f>
        <v>0</v>
      </c>
      <c r="L19" s="13">
        <f>Октябрь!L17</f>
        <v>0</v>
      </c>
      <c r="M19" s="13">
        <f>Октябрь!M17</f>
        <v>0</v>
      </c>
      <c r="N19" s="13">
        <f>Октябрь!N17</f>
        <v>0</v>
      </c>
      <c r="O19" s="13">
        <f>Октябрь!O17</f>
        <v>0</v>
      </c>
      <c r="P19" s="13">
        <f>Октябрь!P17</f>
        <v>0</v>
      </c>
      <c r="Q19" s="13">
        <f>Октябрь!Q17</f>
        <v>0</v>
      </c>
      <c r="R19" s="13">
        <f>Октябрь!R17</f>
        <v>0</v>
      </c>
      <c r="S19" s="13">
        <f>Октябрь!S17</f>
        <v>0</v>
      </c>
      <c r="T19" s="17">
        <f>Октябрь!T17</f>
        <v>0</v>
      </c>
      <c r="U19" s="17">
        <f>Октябрь!U17</f>
        <v>0</v>
      </c>
      <c r="V19" s="17">
        <f>Октябрь!V17</f>
        <v>0</v>
      </c>
      <c r="W19" s="17">
        <f>Октябрь!W17</f>
        <v>0</v>
      </c>
      <c r="X19" s="17">
        <f>Октябрь!X17</f>
        <v>0</v>
      </c>
      <c r="Y19" s="17">
        <f>Октябрь!Y17</f>
        <v>0</v>
      </c>
      <c r="Z19" s="17">
        <f>Октябрь!Z17</f>
        <v>0</v>
      </c>
      <c r="AA19" s="17">
        <f>Октябрь!AA17</f>
        <v>0</v>
      </c>
      <c r="AB19" s="17">
        <f>Октябрь!AB17</f>
        <v>0</v>
      </c>
      <c r="AC19" s="17">
        <f>Октябрь!AC17</f>
        <v>0</v>
      </c>
      <c r="AD19" s="17">
        <f>Октябрь!AD17</f>
        <v>0</v>
      </c>
      <c r="AE19" s="17">
        <f>Октябрь!AE17</f>
        <v>0</v>
      </c>
      <c r="AF19" s="17">
        <f>Октябрь!AF17</f>
        <v>0</v>
      </c>
      <c r="AG19" s="17">
        <f>Октябрь!AG17</f>
        <v>0</v>
      </c>
      <c r="AH19" s="17">
        <f>Октябрь!AH17</f>
        <v>0</v>
      </c>
      <c r="AI19" s="17">
        <f>Октябрь!AI17</f>
        <v>0</v>
      </c>
      <c r="AJ19" s="17">
        <f>Октябрь!AJ17</f>
        <v>0</v>
      </c>
      <c r="AK19" s="17">
        <f>Октябрь!AK17</f>
        <v>0</v>
      </c>
      <c r="AL19" s="17">
        <f>Октябрь!AL17</f>
        <v>0</v>
      </c>
      <c r="AM19" s="17">
        <f>Октябрь!AM17</f>
        <v>0</v>
      </c>
      <c r="AN19" s="17">
        <f>Октябрь!AN17</f>
        <v>0</v>
      </c>
      <c r="AO19" s="17">
        <f>Октябрь!AO17</f>
        <v>0</v>
      </c>
      <c r="AP19" s="17">
        <f>Октябрь!AP17</f>
        <v>0</v>
      </c>
      <c r="AQ19" s="17">
        <f>Октябрь!AQ17</f>
        <v>0</v>
      </c>
      <c r="AR19" s="17">
        <f>Октябрь!AR17</f>
        <v>0</v>
      </c>
      <c r="AS19" s="17">
        <f>Октябрь!AS17</f>
        <v>0</v>
      </c>
      <c r="AT19" s="17">
        <f>Октябрь!AT17</f>
        <v>0</v>
      </c>
      <c r="AU19" s="17">
        <f>Октябрь!AU17</f>
        <v>0</v>
      </c>
      <c r="AV19" s="17">
        <f>Октябрь!AV17</f>
        <v>0</v>
      </c>
      <c r="AW19" s="17">
        <f>Октябрь!AW17</f>
        <v>0</v>
      </c>
      <c r="AX19" s="17">
        <f>Октябрь!AX17</f>
        <v>0</v>
      </c>
      <c r="AY19" s="17">
        <f>Октябрь!AY17</f>
        <v>0</v>
      </c>
      <c r="AZ19" s="17">
        <f>Октябрь!AZ17</f>
        <v>0</v>
      </c>
      <c r="BA19" s="17">
        <f>Октябрь!BA17</f>
        <v>0</v>
      </c>
      <c r="BB19" s="17">
        <f>Октябрь!BB17</f>
        <v>0</v>
      </c>
      <c r="BC19" s="17">
        <f>Октябрь!BC17</f>
        <v>0</v>
      </c>
      <c r="BD19" s="17">
        <f>Октябрь!BD17</f>
        <v>0</v>
      </c>
      <c r="BE19" s="17">
        <f>Октябрь!BE17</f>
        <v>0</v>
      </c>
      <c r="BF19" s="17">
        <f>Октябрь!BF17</f>
        <v>0</v>
      </c>
      <c r="BG19" s="17">
        <f>Октябрь!BG17</f>
        <v>0</v>
      </c>
      <c r="BH19" s="17">
        <f>Октябрь!BH17</f>
        <v>0</v>
      </c>
      <c r="BI19" s="17">
        <f>Октябрь!BI17</f>
        <v>0</v>
      </c>
      <c r="BJ19" s="17">
        <f>Октябрь!BJ17</f>
        <v>0</v>
      </c>
      <c r="BK19" s="17">
        <f>Октябрь!BK17</f>
        <v>0</v>
      </c>
      <c r="BL19" s="17">
        <f>Октябрь!BL17</f>
        <v>0</v>
      </c>
      <c r="BM19" s="17">
        <f>Октябрь!BM17</f>
        <v>0</v>
      </c>
      <c r="BN19" s="17">
        <f>Октябрь!BN17</f>
        <v>0</v>
      </c>
      <c r="BO19" s="17">
        <f>Октябрь!BO17</f>
        <v>0</v>
      </c>
      <c r="BP19" s="13">
        <f>Октябрь!BP17</f>
        <v>0</v>
      </c>
      <c r="BQ19" s="13">
        <f>Октябрь!BQ17</f>
        <v>0</v>
      </c>
      <c r="BR19" s="13">
        <f>Октябрь!BR17</f>
        <v>0</v>
      </c>
      <c r="BS19" s="13">
        <f>Октябрь!BS17</f>
        <v>0</v>
      </c>
      <c r="BT19" s="13">
        <f>Октябрь!BT17</f>
        <v>0</v>
      </c>
      <c r="BU19" s="13">
        <f>Октябрь!BU17</f>
        <v>0</v>
      </c>
      <c r="BV19" s="13">
        <f>Октябрь!BV17</f>
        <v>0</v>
      </c>
      <c r="BW19" s="13">
        <f>Октябрь!BW17</f>
        <v>0</v>
      </c>
      <c r="BX19" s="13">
        <f>Октябрь!BX17</f>
        <v>0</v>
      </c>
      <c r="BY19" s="13">
        <f>Октябрь!BY17</f>
        <v>0</v>
      </c>
      <c r="BZ19" s="13">
        <f>Октябрь!BZ17</f>
        <v>0</v>
      </c>
      <c r="CA19" s="13">
        <f>Октябрь!CA17</f>
        <v>0</v>
      </c>
      <c r="CB19" s="13">
        <f>Октябрь!CB17</f>
        <v>0</v>
      </c>
      <c r="CC19" s="13">
        <f>Октябрь!CC17</f>
        <v>0</v>
      </c>
    </row>
    <row r="20" spans="1:81" s="12" customFormat="1" ht="24.75" customHeight="1">
      <c r="A20" s="26" t="s">
        <v>12</v>
      </c>
      <c r="B20" s="13">
        <f>Ноябрь!B17</f>
        <v>0</v>
      </c>
      <c r="C20" s="13">
        <f>Ноябрь!C17</f>
        <v>0</v>
      </c>
      <c r="D20" s="13">
        <f>Ноябрь!D17</f>
        <v>0</v>
      </c>
      <c r="E20" s="13">
        <f>Ноябрь!E17</f>
        <v>0</v>
      </c>
      <c r="F20" s="13">
        <f>Ноябрь!F17</f>
        <v>0</v>
      </c>
      <c r="G20" s="13">
        <f>Ноябрь!G17</f>
        <v>0</v>
      </c>
      <c r="H20" s="13">
        <f>Ноябрь!H17</f>
        <v>0</v>
      </c>
      <c r="I20" s="13">
        <f>Ноябрь!I17</f>
        <v>0</v>
      </c>
      <c r="J20" s="13">
        <f>Ноябрь!J17</f>
        <v>0</v>
      </c>
      <c r="K20" s="13">
        <f>Ноябрь!K17</f>
        <v>0</v>
      </c>
      <c r="L20" s="13">
        <f>Ноябрь!L17</f>
        <v>0</v>
      </c>
      <c r="M20" s="13">
        <f>Ноябрь!M17</f>
        <v>0</v>
      </c>
      <c r="N20" s="13">
        <f>Ноябрь!N17</f>
        <v>0</v>
      </c>
      <c r="O20" s="13">
        <f>Ноябрь!O17</f>
        <v>0</v>
      </c>
      <c r="P20" s="13">
        <f>Ноябрь!P17</f>
        <v>0</v>
      </c>
      <c r="Q20" s="13">
        <f>Ноябрь!Q17</f>
        <v>0</v>
      </c>
      <c r="R20" s="13">
        <f>Ноябрь!R17</f>
        <v>0</v>
      </c>
      <c r="S20" s="13">
        <f>Ноябрь!S17</f>
        <v>0</v>
      </c>
      <c r="T20" s="17">
        <f>Ноябрь!T17</f>
        <v>0</v>
      </c>
      <c r="U20" s="17">
        <f>Ноябрь!U17</f>
        <v>0</v>
      </c>
      <c r="V20" s="17">
        <f>Ноябрь!V17</f>
        <v>0</v>
      </c>
      <c r="W20" s="17">
        <f>Ноябрь!W17</f>
        <v>0</v>
      </c>
      <c r="X20" s="17">
        <f>Ноябрь!X17</f>
        <v>0</v>
      </c>
      <c r="Y20" s="17">
        <f>Ноябрь!Y17</f>
        <v>0</v>
      </c>
      <c r="Z20" s="17">
        <f>Ноябрь!Z17</f>
        <v>0</v>
      </c>
      <c r="AA20" s="17">
        <f>Ноябрь!AA17</f>
        <v>0</v>
      </c>
      <c r="AB20" s="17">
        <f>Ноябрь!AB17</f>
        <v>0</v>
      </c>
      <c r="AC20" s="17">
        <f>Ноябрь!AC17</f>
        <v>0</v>
      </c>
      <c r="AD20" s="17">
        <f>Ноябрь!AD17</f>
        <v>0</v>
      </c>
      <c r="AE20" s="17">
        <f>Ноябрь!AE17</f>
        <v>0</v>
      </c>
      <c r="AF20" s="17">
        <f>Ноябрь!AF17</f>
        <v>0</v>
      </c>
      <c r="AG20" s="17">
        <f>Ноябрь!AG17</f>
        <v>0</v>
      </c>
      <c r="AH20" s="17">
        <f>Ноябрь!AH17</f>
        <v>0</v>
      </c>
      <c r="AI20" s="17">
        <f>Ноябрь!AI17</f>
        <v>0</v>
      </c>
      <c r="AJ20" s="17">
        <f>Ноябрь!AJ17</f>
        <v>0</v>
      </c>
      <c r="AK20" s="17">
        <f>Ноябрь!AK17</f>
        <v>0</v>
      </c>
      <c r="AL20" s="17">
        <f>Ноябрь!AL17</f>
        <v>0</v>
      </c>
      <c r="AM20" s="17">
        <f>Ноябрь!AM17</f>
        <v>0</v>
      </c>
      <c r="AN20" s="17">
        <f>Ноябрь!AN17</f>
        <v>0</v>
      </c>
      <c r="AO20" s="17">
        <f>Ноябрь!AO17</f>
        <v>0</v>
      </c>
      <c r="AP20" s="17">
        <f>Ноябрь!AP17</f>
        <v>0</v>
      </c>
      <c r="AQ20" s="17">
        <f>Ноябрь!AQ17</f>
        <v>0</v>
      </c>
      <c r="AR20" s="17">
        <f>Ноябрь!AR17</f>
        <v>0</v>
      </c>
      <c r="AS20" s="17">
        <f>Ноябрь!AS17</f>
        <v>0</v>
      </c>
      <c r="AT20" s="17">
        <f>Ноябрь!AT17</f>
        <v>0</v>
      </c>
      <c r="AU20" s="17">
        <f>Ноябрь!AU17</f>
        <v>0</v>
      </c>
      <c r="AV20" s="17">
        <f>Ноябрь!AV17</f>
        <v>0</v>
      </c>
      <c r="AW20" s="17">
        <f>Ноябрь!AW17</f>
        <v>0</v>
      </c>
      <c r="AX20" s="17">
        <f>Ноябрь!AX17</f>
        <v>0</v>
      </c>
      <c r="AY20" s="17">
        <f>Ноябрь!AY17</f>
        <v>0</v>
      </c>
      <c r="AZ20" s="17">
        <f>Ноябрь!AZ17</f>
        <v>0</v>
      </c>
      <c r="BA20" s="17">
        <f>Ноябрь!BA17</f>
        <v>0</v>
      </c>
      <c r="BB20" s="17">
        <f>Ноябрь!BB17</f>
        <v>0</v>
      </c>
      <c r="BC20" s="17">
        <f>Ноябрь!BC17</f>
        <v>0</v>
      </c>
      <c r="BD20" s="17">
        <f>Ноябрь!BD17</f>
        <v>0</v>
      </c>
      <c r="BE20" s="17">
        <f>Ноябрь!BE17</f>
        <v>0</v>
      </c>
      <c r="BF20" s="17">
        <f>Ноябрь!BF17</f>
        <v>0</v>
      </c>
      <c r="BG20" s="17">
        <f>Ноябрь!BG17</f>
        <v>0</v>
      </c>
      <c r="BH20" s="17">
        <f>Ноябрь!BH17</f>
        <v>0</v>
      </c>
      <c r="BI20" s="17">
        <f>Ноябрь!BI17</f>
        <v>0</v>
      </c>
      <c r="BJ20" s="17">
        <f>Ноябрь!BJ17</f>
        <v>0</v>
      </c>
      <c r="BK20" s="17">
        <f>Ноябрь!BK17</f>
        <v>0</v>
      </c>
      <c r="BL20" s="17">
        <f>Ноябрь!BL17</f>
        <v>0</v>
      </c>
      <c r="BM20" s="17">
        <f>Ноябрь!BM17</f>
        <v>0</v>
      </c>
      <c r="BN20" s="17">
        <f>Ноябрь!BN17</f>
        <v>0</v>
      </c>
      <c r="BO20" s="17">
        <f>Ноябрь!BO17</f>
        <v>0</v>
      </c>
      <c r="BP20" s="13">
        <f>Ноябрь!BP17</f>
        <v>0</v>
      </c>
      <c r="BQ20" s="13">
        <f>Ноябрь!BQ17</f>
        <v>0</v>
      </c>
      <c r="BR20" s="13">
        <f>Ноябрь!BR17</f>
        <v>0</v>
      </c>
      <c r="BS20" s="13">
        <f>Ноябрь!BS17</f>
        <v>0</v>
      </c>
      <c r="BT20" s="13">
        <f>Ноябрь!BT17</f>
        <v>0</v>
      </c>
      <c r="BU20" s="13">
        <f>Ноябрь!BU17</f>
        <v>0</v>
      </c>
      <c r="BV20" s="13">
        <f>Ноябрь!BV17</f>
        <v>0</v>
      </c>
      <c r="BW20" s="13">
        <f>Ноябрь!BW17</f>
        <v>0</v>
      </c>
      <c r="BX20" s="13">
        <f>Ноябрь!BX17</f>
        <v>0</v>
      </c>
      <c r="BY20" s="13">
        <f>Ноябрь!BY17</f>
        <v>0</v>
      </c>
      <c r="BZ20" s="13">
        <f>Ноябрь!BZ17</f>
        <v>0</v>
      </c>
      <c r="CA20" s="13">
        <f>Ноябрь!CA17</f>
        <v>0</v>
      </c>
      <c r="CB20" s="13">
        <f>Ноябрь!CB17</f>
        <v>0</v>
      </c>
      <c r="CC20" s="13">
        <f>Ноябрь!CC17</f>
        <v>0</v>
      </c>
    </row>
    <row r="21" spans="1:81" s="12" customFormat="1" ht="24.75" customHeight="1">
      <c r="A21" s="26" t="s">
        <v>13</v>
      </c>
      <c r="B21" s="13">
        <f>Декабрь!B17</f>
        <v>0</v>
      </c>
      <c r="C21" s="13">
        <f>Декабрь!C17</f>
        <v>0</v>
      </c>
      <c r="D21" s="13">
        <f>Декабрь!D17</f>
        <v>0</v>
      </c>
      <c r="E21" s="13">
        <f>Декабрь!E17</f>
        <v>0</v>
      </c>
      <c r="F21" s="13">
        <f>Декабрь!F17</f>
        <v>0</v>
      </c>
      <c r="G21" s="13">
        <f>Декабрь!G17</f>
        <v>0</v>
      </c>
      <c r="H21" s="13">
        <f>Декабрь!H17</f>
        <v>0</v>
      </c>
      <c r="I21" s="13">
        <f>Декабрь!I17</f>
        <v>0</v>
      </c>
      <c r="J21" s="13">
        <f>Декабрь!J17</f>
        <v>0</v>
      </c>
      <c r="K21" s="13">
        <f>Декабрь!K17</f>
        <v>0</v>
      </c>
      <c r="L21" s="13">
        <f>Декабрь!L17</f>
        <v>0</v>
      </c>
      <c r="M21" s="13">
        <f>Декабрь!M17</f>
        <v>0</v>
      </c>
      <c r="N21" s="13">
        <f>Декабрь!N17</f>
        <v>0</v>
      </c>
      <c r="O21" s="13">
        <f>Декабрь!O17</f>
        <v>0</v>
      </c>
      <c r="P21" s="13">
        <f>Декабрь!P17</f>
        <v>0</v>
      </c>
      <c r="Q21" s="13">
        <f>Декабрь!Q17</f>
        <v>0</v>
      </c>
      <c r="R21" s="13">
        <f>Декабрь!R17</f>
        <v>0</v>
      </c>
      <c r="S21" s="13">
        <f>Декабрь!S17</f>
        <v>0</v>
      </c>
      <c r="T21" s="17">
        <f>Декабрь!T17</f>
        <v>0</v>
      </c>
      <c r="U21" s="17">
        <f>Декабрь!U17</f>
        <v>0</v>
      </c>
      <c r="V21" s="17">
        <f>Декабрь!V17</f>
        <v>0</v>
      </c>
      <c r="W21" s="17">
        <f>Декабрь!W17</f>
        <v>0</v>
      </c>
      <c r="X21" s="17">
        <f>Декабрь!X17</f>
        <v>0</v>
      </c>
      <c r="Y21" s="17">
        <f>Декабрь!Y17</f>
        <v>0</v>
      </c>
      <c r="Z21" s="17">
        <f>Декабрь!Z17</f>
        <v>0</v>
      </c>
      <c r="AA21" s="17">
        <f>Декабрь!AA17</f>
        <v>0</v>
      </c>
      <c r="AB21" s="17">
        <f>Декабрь!AB17</f>
        <v>0</v>
      </c>
      <c r="AC21" s="17">
        <f>Декабрь!AC17</f>
        <v>0</v>
      </c>
      <c r="AD21" s="17">
        <f>Декабрь!AD17</f>
        <v>0</v>
      </c>
      <c r="AE21" s="17">
        <f>Декабрь!AE17</f>
        <v>0</v>
      </c>
      <c r="AF21" s="17">
        <f>Декабрь!AF17</f>
        <v>0</v>
      </c>
      <c r="AG21" s="17">
        <f>Декабрь!AG17</f>
        <v>0</v>
      </c>
      <c r="AH21" s="17">
        <f>Декабрь!AH17</f>
        <v>0</v>
      </c>
      <c r="AI21" s="17">
        <f>Декабрь!AI17</f>
        <v>0</v>
      </c>
      <c r="AJ21" s="17">
        <f>Декабрь!AJ17</f>
        <v>0</v>
      </c>
      <c r="AK21" s="17">
        <f>Декабрь!AK17</f>
        <v>0</v>
      </c>
      <c r="AL21" s="17">
        <f>Декабрь!AL17</f>
        <v>0</v>
      </c>
      <c r="AM21" s="17">
        <f>Декабрь!AM17</f>
        <v>0</v>
      </c>
      <c r="AN21" s="17">
        <f>Декабрь!AN17</f>
        <v>0</v>
      </c>
      <c r="AO21" s="17">
        <f>Декабрь!AO17</f>
        <v>0</v>
      </c>
      <c r="AP21" s="17">
        <f>Декабрь!AP17</f>
        <v>0</v>
      </c>
      <c r="AQ21" s="17">
        <f>Декабрь!AQ17</f>
        <v>0</v>
      </c>
      <c r="AR21" s="17">
        <f>Декабрь!AR17</f>
        <v>0</v>
      </c>
      <c r="AS21" s="17">
        <f>Декабрь!AS17</f>
        <v>0</v>
      </c>
      <c r="AT21" s="17">
        <f>Декабрь!AT17</f>
        <v>0</v>
      </c>
      <c r="AU21" s="17">
        <f>Декабрь!AU17</f>
        <v>0</v>
      </c>
      <c r="AV21" s="17">
        <f>Декабрь!AV17</f>
        <v>0</v>
      </c>
      <c r="AW21" s="17">
        <f>Декабрь!AW17</f>
        <v>0</v>
      </c>
      <c r="AX21" s="17">
        <f>Декабрь!AX17</f>
        <v>0</v>
      </c>
      <c r="AY21" s="17">
        <f>Декабрь!AY17</f>
        <v>0</v>
      </c>
      <c r="AZ21" s="17">
        <f>Декабрь!AZ17</f>
        <v>0</v>
      </c>
      <c r="BA21" s="17">
        <f>Декабрь!BA17</f>
        <v>0</v>
      </c>
      <c r="BB21" s="17">
        <f>Декабрь!BB17</f>
        <v>0</v>
      </c>
      <c r="BC21" s="17">
        <f>Декабрь!BC17</f>
        <v>0</v>
      </c>
      <c r="BD21" s="17">
        <f>Декабрь!BD17</f>
        <v>0</v>
      </c>
      <c r="BE21" s="17">
        <f>Декабрь!BE17</f>
        <v>0</v>
      </c>
      <c r="BF21" s="17">
        <f>Декабрь!BF17</f>
        <v>0</v>
      </c>
      <c r="BG21" s="17">
        <f>Декабрь!BG17</f>
        <v>0</v>
      </c>
      <c r="BH21" s="17">
        <f>Декабрь!BH17</f>
        <v>0</v>
      </c>
      <c r="BI21" s="17">
        <f>Декабрь!BI17</f>
        <v>0</v>
      </c>
      <c r="BJ21" s="17">
        <f>Декабрь!BJ17</f>
        <v>0</v>
      </c>
      <c r="BK21" s="17">
        <f>Декабрь!BK17</f>
        <v>0</v>
      </c>
      <c r="BL21" s="17">
        <f>Декабрь!BL17</f>
        <v>0</v>
      </c>
      <c r="BM21" s="17">
        <f>Декабрь!BM17</f>
        <v>0</v>
      </c>
      <c r="BN21" s="17">
        <f>Декабрь!BN17</f>
        <v>0</v>
      </c>
      <c r="BO21" s="17">
        <f>Декабрь!BO17</f>
        <v>0</v>
      </c>
      <c r="BP21" s="13">
        <f>Декабрь!BP17</f>
        <v>0</v>
      </c>
      <c r="BQ21" s="13">
        <f>Декабрь!BQ17</f>
        <v>0</v>
      </c>
      <c r="BR21" s="13">
        <f>Декабрь!BR17</f>
        <v>0</v>
      </c>
      <c r="BS21" s="13">
        <f>Декабрь!BS17</f>
        <v>0</v>
      </c>
      <c r="BT21" s="13">
        <f>Декабрь!BT17</f>
        <v>0</v>
      </c>
      <c r="BU21" s="13">
        <f>Декабрь!BU17</f>
        <v>0</v>
      </c>
      <c r="BV21" s="13">
        <f>Декабрь!BV17</f>
        <v>0</v>
      </c>
      <c r="BW21" s="13">
        <f>Декабрь!BW17</f>
        <v>0</v>
      </c>
      <c r="BX21" s="13">
        <f>Декабрь!BX17</f>
        <v>0</v>
      </c>
      <c r="BY21" s="13">
        <f>Декабрь!BY17</f>
        <v>0</v>
      </c>
      <c r="BZ21" s="13">
        <f>Декабрь!BZ17</f>
        <v>0</v>
      </c>
      <c r="CA21" s="13">
        <f>Декабрь!CA17</f>
        <v>0</v>
      </c>
      <c r="CB21" s="13">
        <f>Декабрь!CB17</f>
        <v>0</v>
      </c>
      <c r="CC21" s="13">
        <f>Декабрь!CC17</f>
        <v>0</v>
      </c>
    </row>
    <row r="22" spans="1:81" s="12" customFormat="1" ht="24.75" customHeight="1">
      <c r="A22" s="27" t="s">
        <v>14</v>
      </c>
      <c r="B22" s="14">
        <f>B10+B11+B12</f>
        <v>20</v>
      </c>
      <c r="C22" s="14">
        <f aca="true" t="shared" si="0" ref="C22:BN22">C10+C11+C12</f>
        <v>0</v>
      </c>
      <c r="D22" s="14">
        <f t="shared" si="0"/>
        <v>0</v>
      </c>
      <c r="E22" s="14">
        <f t="shared" si="0"/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14">
        <f t="shared" si="0"/>
        <v>0</v>
      </c>
      <c r="K22" s="14">
        <f t="shared" si="0"/>
        <v>0</v>
      </c>
      <c r="L22" s="14">
        <f t="shared" si="0"/>
        <v>0</v>
      </c>
      <c r="M22" s="14">
        <f t="shared" si="0"/>
        <v>0</v>
      </c>
      <c r="N22" s="14">
        <f t="shared" si="0"/>
        <v>0</v>
      </c>
      <c r="O22" s="14">
        <f t="shared" si="0"/>
        <v>20</v>
      </c>
      <c r="P22" s="14">
        <f t="shared" si="0"/>
        <v>0</v>
      </c>
      <c r="Q22" s="14">
        <f t="shared" si="0"/>
        <v>20</v>
      </c>
      <c r="R22" s="14">
        <f t="shared" si="0"/>
        <v>0</v>
      </c>
      <c r="S22" s="14">
        <f t="shared" si="0"/>
        <v>0</v>
      </c>
      <c r="T22" s="18">
        <f t="shared" si="0"/>
        <v>671716</v>
      </c>
      <c r="U22" s="18">
        <f t="shared" si="0"/>
        <v>770716</v>
      </c>
      <c r="V22" s="18">
        <f t="shared" si="0"/>
        <v>-99000</v>
      </c>
      <c r="W22" s="18">
        <f t="shared" si="0"/>
        <v>0</v>
      </c>
      <c r="X22" s="18">
        <f t="shared" si="0"/>
        <v>0</v>
      </c>
      <c r="Y22" s="18">
        <f t="shared" si="0"/>
        <v>0</v>
      </c>
      <c r="Z22" s="18">
        <f t="shared" si="0"/>
        <v>0</v>
      </c>
      <c r="AA22" s="18">
        <f t="shared" si="0"/>
        <v>0</v>
      </c>
      <c r="AB22" s="18">
        <f t="shared" si="0"/>
        <v>0</v>
      </c>
      <c r="AC22" s="18">
        <f t="shared" si="0"/>
        <v>0</v>
      </c>
      <c r="AD22" s="18">
        <f t="shared" si="0"/>
        <v>0</v>
      </c>
      <c r="AE22" s="18">
        <f t="shared" si="0"/>
        <v>0</v>
      </c>
      <c r="AF22" s="18">
        <f t="shared" si="0"/>
        <v>0</v>
      </c>
      <c r="AG22" s="18">
        <f t="shared" si="0"/>
        <v>0</v>
      </c>
      <c r="AH22" s="18">
        <f t="shared" si="0"/>
        <v>0</v>
      </c>
      <c r="AI22" s="18">
        <f t="shared" si="0"/>
        <v>0</v>
      </c>
      <c r="AJ22" s="18">
        <f t="shared" si="0"/>
        <v>0</v>
      </c>
      <c r="AK22" s="18">
        <f t="shared" si="0"/>
        <v>0</v>
      </c>
      <c r="AL22" s="18">
        <f t="shared" si="0"/>
        <v>0</v>
      </c>
      <c r="AM22" s="18">
        <f t="shared" si="0"/>
        <v>0</v>
      </c>
      <c r="AN22" s="18">
        <f t="shared" si="0"/>
        <v>0</v>
      </c>
      <c r="AO22" s="18">
        <f t="shared" si="0"/>
        <v>0</v>
      </c>
      <c r="AP22" s="18">
        <f t="shared" si="0"/>
        <v>0</v>
      </c>
      <c r="AQ22" s="18">
        <f t="shared" si="0"/>
        <v>0</v>
      </c>
      <c r="AR22" s="18">
        <f t="shared" si="0"/>
        <v>0</v>
      </c>
      <c r="AS22" s="18">
        <f t="shared" si="0"/>
        <v>0</v>
      </c>
      <c r="AT22" s="18">
        <f t="shared" si="0"/>
        <v>0</v>
      </c>
      <c r="AU22" s="18">
        <f t="shared" si="0"/>
        <v>0</v>
      </c>
      <c r="AV22" s="18">
        <f t="shared" si="0"/>
        <v>0</v>
      </c>
      <c r="AW22" s="18">
        <f t="shared" si="0"/>
        <v>0</v>
      </c>
      <c r="AX22" s="18">
        <f t="shared" si="0"/>
        <v>0</v>
      </c>
      <c r="AY22" s="18">
        <f t="shared" si="0"/>
        <v>0</v>
      </c>
      <c r="AZ22" s="18">
        <f t="shared" si="0"/>
        <v>0</v>
      </c>
      <c r="BA22" s="18">
        <f t="shared" si="0"/>
        <v>0</v>
      </c>
      <c r="BB22" s="18">
        <f t="shared" si="0"/>
        <v>0</v>
      </c>
      <c r="BC22" s="18">
        <f t="shared" si="0"/>
        <v>0</v>
      </c>
      <c r="BD22" s="18">
        <f t="shared" si="0"/>
        <v>0</v>
      </c>
      <c r="BE22" s="18">
        <f t="shared" si="0"/>
        <v>0</v>
      </c>
      <c r="BF22" s="18">
        <f t="shared" si="0"/>
        <v>0</v>
      </c>
      <c r="BG22" s="18">
        <f t="shared" si="0"/>
        <v>770716</v>
      </c>
      <c r="BH22" s="18">
        <f t="shared" si="0"/>
        <v>770716</v>
      </c>
      <c r="BI22" s="18">
        <f t="shared" si="0"/>
        <v>0</v>
      </c>
      <c r="BJ22" s="18">
        <f t="shared" si="0"/>
        <v>0</v>
      </c>
      <c r="BK22" s="18">
        <f t="shared" si="0"/>
        <v>770716</v>
      </c>
      <c r="BL22" s="18">
        <f t="shared" si="0"/>
        <v>0</v>
      </c>
      <c r="BM22" s="18">
        <f t="shared" si="0"/>
        <v>0</v>
      </c>
      <c r="BN22" s="18">
        <f t="shared" si="0"/>
        <v>0</v>
      </c>
      <c r="BO22" s="18">
        <f aca="true" t="shared" si="1" ref="BO22:CC22">BO10+BO11+BO12</f>
        <v>0</v>
      </c>
      <c r="BP22" s="14">
        <f t="shared" si="1"/>
        <v>0</v>
      </c>
      <c r="BQ22" s="14">
        <f t="shared" si="1"/>
        <v>0</v>
      </c>
      <c r="BR22" s="14">
        <f t="shared" si="1"/>
        <v>0</v>
      </c>
      <c r="BS22" s="14">
        <f t="shared" si="1"/>
        <v>0</v>
      </c>
      <c r="BT22" s="14">
        <f t="shared" si="1"/>
        <v>0</v>
      </c>
      <c r="BU22" s="14">
        <f t="shared" si="1"/>
        <v>0</v>
      </c>
      <c r="BV22" s="14">
        <f t="shared" si="1"/>
        <v>0</v>
      </c>
      <c r="BW22" s="14">
        <f t="shared" si="1"/>
        <v>0</v>
      </c>
      <c r="BX22" s="14">
        <f t="shared" si="1"/>
        <v>0</v>
      </c>
      <c r="BY22" s="14">
        <f t="shared" si="1"/>
        <v>0</v>
      </c>
      <c r="BZ22" s="14">
        <f t="shared" si="1"/>
        <v>0</v>
      </c>
      <c r="CA22" s="14">
        <f t="shared" si="1"/>
        <v>0</v>
      </c>
      <c r="CB22" s="14">
        <f t="shared" si="1"/>
        <v>0</v>
      </c>
      <c r="CC22" s="14">
        <f t="shared" si="1"/>
        <v>0</v>
      </c>
    </row>
    <row r="23" spans="1:81" s="12" customFormat="1" ht="24.75" customHeight="1">
      <c r="A23" s="27" t="s">
        <v>15</v>
      </c>
      <c r="B23" s="14">
        <f>B13+B14+B15</f>
        <v>32</v>
      </c>
      <c r="C23" s="14">
        <f aca="true" t="shared" si="2" ref="C23:BN23">C13+C14+C15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O23" s="14">
        <f t="shared" si="2"/>
        <v>32</v>
      </c>
      <c r="P23" s="14">
        <f t="shared" si="2"/>
        <v>0</v>
      </c>
      <c r="Q23" s="14">
        <f t="shared" si="2"/>
        <v>32</v>
      </c>
      <c r="R23" s="14">
        <f t="shared" si="2"/>
        <v>0</v>
      </c>
      <c r="S23" s="14">
        <f t="shared" si="2"/>
        <v>0</v>
      </c>
      <c r="T23" s="18">
        <f t="shared" si="2"/>
        <v>1749</v>
      </c>
      <c r="U23" s="18">
        <f t="shared" si="2"/>
        <v>1749</v>
      </c>
      <c r="V23" s="18">
        <f t="shared" si="2"/>
        <v>0</v>
      </c>
      <c r="W23" s="18">
        <f t="shared" si="2"/>
        <v>0</v>
      </c>
      <c r="X23" s="18">
        <f t="shared" si="2"/>
        <v>0</v>
      </c>
      <c r="Y23" s="18">
        <f t="shared" si="2"/>
        <v>0</v>
      </c>
      <c r="Z23" s="18">
        <f t="shared" si="2"/>
        <v>0</v>
      </c>
      <c r="AA23" s="18">
        <f t="shared" si="2"/>
        <v>0</v>
      </c>
      <c r="AB23" s="18">
        <f t="shared" si="2"/>
        <v>0</v>
      </c>
      <c r="AC23" s="18">
        <f t="shared" si="2"/>
        <v>0</v>
      </c>
      <c r="AD23" s="18">
        <f t="shared" si="2"/>
        <v>0</v>
      </c>
      <c r="AE23" s="18">
        <f t="shared" si="2"/>
        <v>0</v>
      </c>
      <c r="AF23" s="18">
        <f t="shared" si="2"/>
        <v>0</v>
      </c>
      <c r="AG23" s="18">
        <f t="shared" si="2"/>
        <v>0</v>
      </c>
      <c r="AH23" s="18">
        <f t="shared" si="2"/>
        <v>0</v>
      </c>
      <c r="AI23" s="18">
        <f t="shared" si="2"/>
        <v>0</v>
      </c>
      <c r="AJ23" s="18">
        <f t="shared" si="2"/>
        <v>0</v>
      </c>
      <c r="AK23" s="18">
        <f t="shared" si="2"/>
        <v>0</v>
      </c>
      <c r="AL23" s="18">
        <f t="shared" si="2"/>
        <v>0</v>
      </c>
      <c r="AM23" s="18">
        <f t="shared" si="2"/>
        <v>0</v>
      </c>
      <c r="AN23" s="18">
        <f t="shared" si="2"/>
        <v>0</v>
      </c>
      <c r="AO23" s="18">
        <f t="shared" si="2"/>
        <v>0</v>
      </c>
      <c r="AP23" s="18">
        <f t="shared" si="2"/>
        <v>0</v>
      </c>
      <c r="AQ23" s="18">
        <f t="shared" si="2"/>
        <v>0</v>
      </c>
      <c r="AR23" s="18">
        <f t="shared" si="2"/>
        <v>0</v>
      </c>
      <c r="AS23" s="18">
        <f t="shared" si="2"/>
        <v>0</v>
      </c>
      <c r="AT23" s="18">
        <f t="shared" si="2"/>
        <v>0</v>
      </c>
      <c r="AU23" s="18">
        <f t="shared" si="2"/>
        <v>0</v>
      </c>
      <c r="AV23" s="18">
        <f t="shared" si="2"/>
        <v>0</v>
      </c>
      <c r="AW23" s="18">
        <f t="shared" si="2"/>
        <v>0</v>
      </c>
      <c r="AX23" s="18">
        <f t="shared" si="2"/>
        <v>0</v>
      </c>
      <c r="AY23" s="18">
        <f t="shared" si="2"/>
        <v>0</v>
      </c>
      <c r="AZ23" s="18">
        <f t="shared" si="2"/>
        <v>0</v>
      </c>
      <c r="BA23" s="18">
        <f t="shared" si="2"/>
        <v>0</v>
      </c>
      <c r="BB23" s="18">
        <f t="shared" si="2"/>
        <v>0</v>
      </c>
      <c r="BC23" s="18">
        <f t="shared" si="2"/>
        <v>0</v>
      </c>
      <c r="BD23" s="18">
        <f t="shared" si="2"/>
        <v>0</v>
      </c>
      <c r="BE23" s="18">
        <f t="shared" si="2"/>
        <v>0</v>
      </c>
      <c r="BF23" s="18">
        <f t="shared" si="2"/>
        <v>0</v>
      </c>
      <c r="BG23" s="18">
        <f t="shared" si="2"/>
        <v>1749</v>
      </c>
      <c r="BH23" s="18">
        <f t="shared" si="2"/>
        <v>1749</v>
      </c>
      <c r="BI23" s="18">
        <f t="shared" si="2"/>
        <v>0</v>
      </c>
      <c r="BJ23" s="18">
        <f t="shared" si="2"/>
        <v>0</v>
      </c>
      <c r="BK23" s="18">
        <f t="shared" si="2"/>
        <v>1749</v>
      </c>
      <c r="BL23" s="18">
        <f t="shared" si="2"/>
        <v>0</v>
      </c>
      <c r="BM23" s="18">
        <f t="shared" si="2"/>
        <v>0</v>
      </c>
      <c r="BN23" s="18">
        <f t="shared" si="2"/>
        <v>0</v>
      </c>
      <c r="BO23" s="18">
        <f aca="true" t="shared" si="3" ref="BO23:CC23">BO13+BO14+BO15</f>
        <v>0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14">
        <f t="shared" si="3"/>
        <v>0</v>
      </c>
      <c r="BV23" s="14">
        <f t="shared" si="3"/>
        <v>0</v>
      </c>
      <c r="BW23" s="14">
        <f t="shared" si="3"/>
        <v>0</v>
      </c>
      <c r="BX23" s="14">
        <f t="shared" si="3"/>
        <v>0</v>
      </c>
      <c r="BY23" s="14">
        <f t="shared" si="3"/>
        <v>0</v>
      </c>
      <c r="BZ23" s="14">
        <f t="shared" si="3"/>
        <v>0</v>
      </c>
      <c r="CA23" s="14">
        <f t="shared" si="3"/>
        <v>0</v>
      </c>
      <c r="CB23" s="14">
        <f t="shared" si="3"/>
        <v>0</v>
      </c>
      <c r="CC23" s="14">
        <f t="shared" si="3"/>
        <v>0</v>
      </c>
    </row>
    <row r="24" spans="1:81" s="12" customFormat="1" ht="24.75" customHeight="1">
      <c r="A24" s="27" t="s">
        <v>16</v>
      </c>
      <c r="B24" s="14">
        <f>B16+B17+B18</f>
        <v>20</v>
      </c>
      <c r="C24" s="14">
        <f aca="true" t="shared" si="4" ref="C24:BN24">C16+C17+C18</f>
        <v>0</v>
      </c>
      <c r="D24" s="14">
        <f t="shared" si="4"/>
        <v>0</v>
      </c>
      <c r="E24" s="14">
        <f t="shared" si="4"/>
        <v>0</v>
      </c>
      <c r="F24" s="14">
        <f t="shared" si="4"/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4">
        <f t="shared" si="4"/>
        <v>0</v>
      </c>
      <c r="M24" s="14">
        <f t="shared" si="4"/>
        <v>0</v>
      </c>
      <c r="N24" s="14">
        <f t="shared" si="4"/>
        <v>0</v>
      </c>
      <c r="O24" s="14">
        <f t="shared" si="4"/>
        <v>20</v>
      </c>
      <c r="P24" s="14">
        <f t="shared" si="4"/>
        <v>0</v>
      </c>
      <c r="Q24" s="14">
        <f t="shared" si="4"/>
        <v>20</v>
      </c>
      <c r="R24" s="14">
        <f t="shared" si="4"/>
        <v>0</v>
      </c>
      <c r="S24" s="14">
        <f t="shared" si="4"/>
        <v>0</v>
      </c>
      <c r="T24" s="18">
        <f t="shared" si="4"/>
        <v>1286</v>
      </c>
      <c r="U24" s="18">
        <f t="shared" si="4"/>
        <v>1286</v>
      </c>
      <c r="V24" s="18">
        <f t="shared" si="4"/>
        <v>0</v>
      </c>
      <c r="W24" s="18">
        <f t="shared" si="4"/>
        <v>0</v>
      </c>
      <c r="X24" s="18">
        <f t="shared" si="4"/>
        <v>0</v>
      </c>
      <c r="Y24" s="18">
        <f t="shared" si="4"/>
        <v>0</v>
      </c>
      <c r="Z24" s="18">
        <f t="shared" si="4"/>
        <v>0</v>
      </c>
      <c r="AA24" s="18">
        <f t="shared" si="4"/>
        <v>0</v>
      </c>
      <c r="AB24" s="18">
        <f t="shared" si="4"/>
        <v>0</v>
      </c>
      <c r="AC24" s="18">
        <f t="shared" si="4"/>
        <v>0</v>
      </c>
      <c r="AD24" s="18">
        <f t="shared" si="4"/>
        <v>0</v>
      </c>
      <c r="AE24" s="18">
        <f t="shared" si="4"/>
        <v>0</v>
      </c>
      <c r="AF24" s="18">
        <f t="shared" si="4"/>
        <v>0</v>
      </c>
      <c r="AG24" s="18">
        <f t="shared" si="4"/>
        <v>0</v>
      </c>
      <c r="AH24" s="18">
        <f t="shared" si="4"/>
        <v>0</v>
      </c>
      <c r="AI24" s="18">
        <f t="shared" si="4"/>
        <v>0</v>
      </c>
      <c r="AJ24" s="18">
        <f t="shared" si="4"/>
        <v>0</v>
      </c>
      <c r="AK24" s="18">
        <f t="shared" si="4"/>
        <v>0</v>
      </c>
      <c r="AL24" s="18">
        <f t="shared" si="4"/>
        <v>0</v>
      </c>
      <c r="AM24" s="18">
        <f t="shared" si="4"/>
        <v>0</v>
      </c>
      <c r="AN24" s="18">
        <f t="shared" si="4"/>
        <v>0</v>
      </c>
      <c r="AO24" s="18">
        <f t="shared" si="4"/>
        <v>0</v>
      </c>
      <c r="AP24" s="18">
        <f t="shared" si="4"/>
        <v>0</v>
      </c>
      <c r="AQ24" s="18">
        <f t="shared" si="4"/>
        <v>0</v>
      </c>
      <c r="AR24" s="18">
        <f t="shared" si="4"/>
        <v>0</v>
      </c>
      <c r="AS24" s="18">
        <f t="shared" si="4"/>
        <v>0</v>
      </c>
      <c r="AT24" s="18">
        <f t="shared" si="4"/>
        <v>0</v>
      </c>
      <c r="AU24" s="18">
        <f t="shared" si="4"/>
        <v>0</v>
      </c>
      <c r="AV24" s="18">
        <f t="shared" si="4"/>
        <v>0</v>
      </c>
      <c r="AW24" s="18">
        <f t="shared" si="4"/>
        <v>0</v>
      </c>
      <c r="AX24" s="18">
        <f t="shared" si="4"/>
        <v>0</v>
      </c>
      <c r="AY24" s="18">
        <f t="shared" si="4"/>
        <v>0</v>
      </c>
      <c r="AZ24" s="18">
        <f t="shared" si="4"/>
        <v>0</v>
      </c>
      <c r="BA24" s="18">
        <f t="shared" si="4"/>
        <v>0</v>
      </c>
      <c r="BB24" s="18">
        <f t="shared" si="4"/>
        <v>0</v>
      </c>
      <c r="BC24" s="18">
        <f t="shared" si="4"/>
        <v>0</v>
      </c>
      <c r="BD24" s="18">
        <f t="shared" si="4"/>
        <v>0</v>
      </c>
      <c r="BE24" s="18">
        <f t="shared" si="4"/>
        <v>0</v>
      </c>
      <c r="BF24" s="18">
        <f t="shared" si="4"/>
        <v>0</v>
      </c>
      <c r="BG24" s="18">
        <f t="shared" si="4"/>
        <v>1286</v>
      </c>
      <c r="BH24" s="18">
        <f t="shared" si="4"/>
        <v>1286</v>
      </c>
      <c r="BI24" s="18">
        <f t="shared" si="4"/>
        <v>0</v>
      </c>
      <c r="BJ24" s="18">
        <f t="shared" si="4"/>
        <v>0</v>
      </c>
      <c r="BK24" s="18">
        <f t="shared" si="4"/>
        <v>1286</v>
      </c>
      <c r="BL24" s="18">
        <f t="shared" si="4"/>
        <v>0</v>
      </c>
      <c r="BM24" s="18">
        <f t="shared" si="4"/>
        <v>0</v>
      </c>
      <c r="BN24" s="18">
        <f t="shared" si="4"/>
        <v>0</v>
      </c>
      <c r="BO24" s="18">
        <f aca="true" t="shared" si="5" ref="BO24:CC24">BO16+BO17+BO18</f>
        <v>0</v>
      </c>
      <c r="BP24" s="14">
        <f t="shared" si="5"/>
        <v>0</v>
      </c>
      <c r="BQ24" s="14">
        <f t="shared" si="5"/>
        <v>0</v>
      </c>
      <c r="BR24" s="14">
        <f t="shared" si="5"/>
        <v>0</v>
      </c>
      <c r="BS24" s="14">
        <f t="shared" si="5"/>
        <v>0</v>
      </c>
      <c r="BT24" s="14">
        <f t="shared" si="5"/>
        <v>0</v>
      </c>
      <c r="BU24" s="14">
        <f t="shared" si="5"/>
        <v>0</v>
      </c>
      <c r="BV24" s="14">
        <f t="shared" si="5"/>
        <v>0</v>
      </c>
      <c r="BW24" s="14">
        <f t="shared" si="5"/>
        <v>0</v>
      </c>
      <c r="BX24" s="14">
        <f t="shared" si="5"/>
        <v>0</v>
      </c>
      <c r="BY24" s="14">
        <f t="shared" si="5"/>
        <v>0</v>
      </c>
      <c r="BZ24" s="14">
        <f t="shared" si="5"/>
        <v>0</v>
      </c>
      <c r="CA24" s="14">
        <f t="shared" si="5"/>
        <v>0</v>
      </c>
      <c r="CB24" s="14">
        <f t="shared" si="5"/>
        <v>0</v>
      </c>
      <c r="CC24" s="14">
        <f t="shared" si="5"/>
        <v>0</v>
      </c>
    </row>
    <row r="25" spans="1:81" s="12" customFormat="1" ht="24.75" customHeight="1">
      <c r="A25" s="27" t="s">
        <v>17</v>
      </c>
      <c r="B25" s="14">
        <f>B19+B20+B21</f>
        <v>0</v>
      </c>
      <c r="C25" s="14">
        <f aca="true" t="shared" si="6" ref="C25:BN25">C19+C20+C21</f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0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6"/>
        <v>0</v>
      </c>
      <c r="T25" s="18">
        <f t="shared" si="6"/>
        <v>0</v>
      </c>
      <c r="U25" s="18">
        <f t="shared" si="6"/>
        <v>0</v>
      </c>
      <c r="V25" s="18">
        <f t="shared" si="6"/>
        <v>0</v>
      </c>
      <c r="W25" s="18">
        <f t="shared" si="6"/>
        <v>0</v>
      </c>
      <c r="X25" s="18">
        <f t="shared" si="6"/>
        <v>0</v>
      </c>
      <c r="Y25" s="18">
        <f t="shared" si="6"/>
        <v>0</v>
      </c>
      <c r="Z25" s="18">
        <f t="shared" si="6"/>
        <v>0</v>
      </c>
      <c r="AA25" s="18">
        <f t="shared" si="6"/>
        <v>0</v>
      </c>
      <c r="AB25" s="18">
        <f t="shared" si="6"/>
        <v>0</v>
      </c>
      <c r="AC25" s="18">
        <f t="shared" si="6"/>
        <v>0</v>
      </c>
      <c r="AD25" s="18">
        <f t="shared" si="6"/>
        <v>0</v>
      </c>
      <c r="AE25" s="18">
        <f t="shared" si="6"/>
        <v>0</v>
      </c>
      <c r="AF25" s="18">
        <f t="shared" si="6"/>
        <v>0</v>
      </c>
      <c r="AG25" s="18">
        <f t="shared" si="6"/>
        <v>0</v>
      </c>
      <c r="AH25" s="18">
        <f t="shared" si="6"/>
        <v>0</v>
      </c>
      <c r="AI25" s="18">
        <f t="shared" si="6"/>
        <v>0</v>
      </c>
      <c r="AJ25" s="18">
        <f t="shared" si="6"/>
        <v>0</v>
      </c>
      <c r="AK25" s="18">
        <f t="shared" si="6"/>
        <v>0</v>
      </c>
      <c r="AL25" s="18">
        <f t="shared" si="6"/>
        <v>0</v>
      </c>
      <c r="AM25" s="18">
        <f t="shared" si="6"/>
        <v>0</v>
      </c>
      <c r="AN25" s="18">
        <f t="shared" si="6"/>
        <v>0</v>
      </c>
      <c r="AO25" s="18">
        <f t="shared" si="6"/>
        <v>0</v>
      </c>
      <c r="AP25" s="18">
        <f t="shared" si="6"/>
        <v>0</v>
      </c>
      <c r="AQ25" s="18">
        <f t="shared" si="6"/>
        <v>0</v>
      </c>
      <c r="AR25" s="18">
        <f t="shared" si="6"/>
        <v>0</v>
      </c>
      <c r="AS25" s="18">
        <f t="shared" si="6"/>
        <v>0</v>
      </c>
      <c r="AT25" s="18">
        <f t="shared" si="6"/>
        <v>0</v>
      </c>
      <c r="AU25" s="18">
        <f t="shared" si="6"/>
        <v>0</v>
      </c>
      <c r="AV25" s="18">
        <f t="shared" si="6"/>
        <v>0</v>
      </c>
      <c r="AW25" s="18">
        <f t="shared" si="6"/>
        <v>0</v>
      </c>
      <c r="AX25" s="18">
        <f t="shared" si="6"/>
        <v>0</v>
      </c>
      <c r="AY25" s="18">
        <f t="shared" si="6"/>
        <v>0</v>
      </c>
      <c r="AZ25" s="18">
        <f t="shared" si="6"/>
        <v>0</v>
      </c>
      <c r="BA25" s="18">
        <f t="shared" si="6"/>
        <v>0</v>
      </c>
      <c r="BB25" s="18">
        <f t="shared" si="6"/>
        <v>0</v>
      </c>
      <c r="BC25" s="18">
        <f t="shared" si="6"/>
        <v>0</v>
      </c>
      <c r="BD25" s="18">
        <f t="shared" si="6"/>
        <v>0</v>
      </c>
      <c r="BE25" s="18">
        <f t="shared" si="6"/>
        <v>0</v>
      </c>
      <c r="BF25" s="18">
        <f t="shared" si="6"/>
        <v>0</v>
      </c>
      <c r="BG25" s="18">
        <f t="shared" si="6"/>
        <v>0</v>
      </c>
      <c r="BH25" s="18">
        <f t="shared" si="6"/>
        <v>0</v>
      </c>
      <c r="BI25" s="18">
        <f t="shared" si="6"/>
        <v>0</v>
      </c>
      <c r="BJ25" s="18">
        <f t="shared" si="6"/>
        <v>0</v>
      </c>
      <c r="BK25" s="18">
        <f t="shared" si="6"/>
        <v>0</v>
      </c>
      <c r="BL25" s="18">
        <f t="shared" si="6"/>
        <v>0</v>
      </c>
      <c r="BM25" s="18">
        <f t="shared" si="6"/>
        <v>0</v>
      </c>
      <c r="BN25" s="18">
        <f t="shared" si="6"/>
        <v>0</v>
      </c>
      <c r="BO25" s="18">
        <f aca="true" t="shared" si="7" ref="BO25:CC25">BO19+BO20+BO21</f>
        <v>0</v>
      </c>
      <c r="BP25" s="14">
        <f t="shared" si="7"/>
        <v>0</v>
      </c>
      <c r="BQ25" s="14">
        <f t="shared" si="7"/>
        <v>0</v>
      </c>
      <c r="BR25" s="14">
        <f t="shared" si="7"/>
        <v>0</v>
      </c>
      <c r="BS25" s="14">
        <f t="shared" si="7"/>
        <v>0</v>
      </c>
      <c r="BT25" s="14">
        <f t="shared" si="7"/>
        <v>0</v>
      </c>
      <c r="BU25" s="14">
        <f t="shared" si="7"/>
        <v>0</v>
      </c>
      <c r="BV25" s="14">
        <f t="shared" si="7"/>
        <v>0</v>
      </c>
      <c r="BW25" s="14">
        <f t="shared" si="7"/>
        <v>0</v>
      </c>
      <c r="BX25" s="14">
        <f t="shared" si="7"/>
        <v>0</v>
      </c>
      <c r="BY25" s="14">
        <f t="shared" si="7"/>
        <v>0</v>
      </c>
      <c r="BZ25" s="14">
        <f t="shared" si="7"/>
        <v>0</v>
      </c>
      <c r="CA25" s="14">
        <f t="shared" si="7"/>
        <v>0</v>
      </c>
      <c r="CB25" s="14">
        <f t="shared" si="7"/>
        <v>0</v>
      </c>
      <c r="CC25" s="14">
        <f t="shared" si="7"/>
        <v>0</v>
      </c>
    </row>
    <row r="26" spans="1:81" s="12" customFormat="1" ht="24.75" customHeight="1">
      <c r="A26" s="27" t="s">
        <v>18</v>
      </c>
      <c r="B26" s="14">
        <f>B22+B23</f>
        <v>52</v>
      </c>
      <c r="C26" s="14">
        <f aca="true" t="shared" si="8" ref="C26:BN26">C22+C23</f>
        <v>0</v>
      </c>
      <c r="D26" s="14">
        <f t="shared" si="8"/>
        <v>0</v>
      </c>
      <c r="E26" s="14">
        <f t="shared" si="8"/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8"/>
        <v>52</v>
      </c>
      <c r="P26" s="14">
        <f t="shared" si="8"/>
        <v>0</v>
      </c>
      <c r="Q26" s="14">
        <f t="shared" si="8"/>
        <v>52</v>
      </c>
      <c r="R26" s="14">
        <f t="shared" si="8"/>
        <v>0</v>
      </c>
      <c r="S26" s="14">
        <f t="shared" si="8"/>
        <v>0</v>
      </c>
      <c r="T26" s="18">
        <f t="shared" si="8"/>
        <v>673465</v>
      </c>
      <c r="U26" s="18">
        <f t="shared" si="8"/>
        <v>772465</v>
      </c>
      <c r="V26" s="18">
        <f t="shared" si="8"/>
        <v>-99000</v>
      </c>
      <c r="W26" s="18">
        <f t="shared" si="8"/>
        <v>0</v>
      </c>
      <c r="X26" s="18">
        <f t="shared" si="8"/>
        <v>0</v>
      </c>
      <c r="Y26" s="18">
        <f t="shared" si="8"/>
        <v>0</v>
      </c>
      <c r="Z26" s="18">
        <f t="shared" si="8"/>
        <v>0</v>
      </c>
      <c r="AA26" s="18">
        <f t="shared" si="8"/>
        <v>0</v>
      </c>
      <c r="AB26" s="18">
        <f t="shared" si="8"/>
        <v>0</v>
      </c>
      <c r="AC26" s="18">
        <f t="shared" si="8"/>
        <v>0</v>
      </c>
      <c r="AD26" s="18">
        <f t="shared" si="8"/>
        <v>0</v>
      </c>
      <c r="AE26" s="18">
        <f t="shared" si="8"/>
        <v>0</v>
      </c>
      <c r="AF26" s="18">
        <f t="shared" si="8"/>
        <v>0</v>
      </c>
      <c r="AG26" s="18">
        <f t="shared" si="8"/>
        <v>0</v>
      </c>
      <c r="AH26" s="18">
        <f t="shared" si="8"/>
        <v>0</v>
      </c>
      <c r="AI26" s="18">
        <f t="shared" si="8"/>
        <v>0</v>
      </c>
      <c r="AJ26" s="18">
        <f t="shared" si="8"/>
        <v>0</v>
      </c>
      <c r="AK26" s="18">
        <f t="shared" si="8"/>
        <v>0</v>
      </c>
      <c r="AL26" s="18">
        <f t="shared" si="8"/>
        <v>0</v>
      </c>
      <c r="AM26" s="18">
        <f t="shared" si="8"/>
        <v>0</v>
      </c>
      <c r="AN26" s="18">
        <f t="shared" si="8"/>
        <v>0</v>
      </c>
      <c r="AO26" s="18">
        <f t="shared" si="8"/>
        <v>0</v>
      </c>
      <c r="AP26" s="18">
        <f t="shared" si="8"/>
        <v>0</v>
      </c>
      <c r="AQ26" s="18">
        <f t="shared" si="8"/>
        <v>0</v>
      </c>
      <c r="AR26" s="18">
        <f t="shared" si="8"/>
        <v>0</v>
      </c>
      <c r="AS26" s="18">
        <f t="shared" si="8"/>
        <v>0</v>
      </c>
      <c r="AT26" s="18">
        <f t="shared" si="8"/>
        <v>0</v>
      </c>
      <c r="AU26" s="18">
        <f t="shared" si="8"/>
        <v>0</v>
      </c>
      <c r="AV26" s="18">
        <f t="shared" si="8"/>
        <v>0</v>
      </c>
      <c r="AW26" s="18">
        <f t="shared" si="8"/>
        <v>0</v>
      </c>
      <c r="AX26" s="18">
        <f t="shared" si="8"/>
        <v>0</v>
      </c>
      <c r="AY26" s="18">
        <f t="shared" si="8"/>
        <v>0</v>
      </c>
      <c r="AZ26" s="18">
        <f t="shared" si="8"/>
        <v>0</v>
      </c>
      <c r="BA26" s="18">
        <f t="shared" si="8"/>
        <v>0</v>
      </c>
      <c r="BB26" s="18">
        <f t="shared" si="8"/>
        <v>0</v>
      </c>
      <c r="BC26" s="18">
        <f t="shared" si="8"/>
        <v>0</v>
      </c>
      <c r="BD26" s="18">
        <f t="shared" si="8"/>
        <v>0</v>
      </c>
      <c r="BE26" s="18">
        <f t="shared" si="8"/>
        <v>0</v>
      </c>
      <c r="BF26" s="18">
        <f t="shared" si="8"/>
        <v>0</v>
      </c>
      <c r="BG26" s="18">
        <f t="shared" si="8"/>
        <v>772465</v>
      </c>
      <c r="BH26" s="18">
        <f t="shared" si="8"/>
        <v>772465</v>
      </c>
      <c r="BI26" s="18">
        <f t="shared" si="8"/>
        <v>0</v>
      </c>
      <c r="BJ26" s="18">
        <f t="shared" si="8"/>
        <v>0</v>
      </c>
      <c r="BK26" s="18">
        <f t="shared" si="8"/>
        <v>772465</v>
      </c>
      <c r="BL26" s="18">
        <f t="shared" si="8"/>
        <v>0</v>
      </c>
      <c r="BM26" s="18">
        <f t="shared" si="8"/>
        <v>0</v>
      </c>
      <c r="BN26" s="18">
        <f t="shared" si="8"/>
        <v>0</v>
      </c>
      <c r="BO26" s="18">
        <f aca="true" t="shared" si="9" ref="BO26:CC26">BO22+BO23</f>
        <v>0</v>
      </c>
      <c r="BP26" s="14">
        <f t="shared" si="9"/>
        <v>0</v>
      </c>
      <c r="BQ26" s="14">
        <f t="shared" si="9"/>
        <v>0</v>
      </c>
      <c r="BR26" s="14">
        <f t="shared" si="9"/>
        <v>0</v>
      </c>
      <c r="BS26" s="14">
        <f t="shared" si="9"/>
        <v>0</v>
      </c>
      <c r="BT26" s="14">
        <f t="shared" si="9"/>
        <v>0</v>
      </c>
      <c r="BU26" s="14">
        <f t="shared" si="9"/>
        <v>0</v>
      </c>
      <c r="BV26" s="14">
        <f t="shared" si="9"/>
        <v>0</v>
      </c>
      <c r="BW26" s="14">
        <f t="shared" si="9"/>
        <v>0</v>
      </c>
      <c r="BX26" s="14">
        <f t="shared" si="9"/>
        <v>0</v>
      </c>
      <c r="BY26" s="14">
        <f t="shared" si="9"/>
        <v>0</v>
      </c>
      <c r="BZ26" s="14">
        <f t="shared" si="9"/>
        <v>0</v>
      </c>
      <c r="CA26" s="14">
        <f t="shared" si="9"/>
        <v>0</v>
      </c>
      <c r="CB26" s="14">
        <f t="shared" si="9"/>
        <v>0</v>
      </c>
      <c r="CC26" s="14">
        <f t="shared" si="9"/>
        <v>0</v>
      </c>
    </row>
    <row r="27" spans="1:81" s="12" customFormat="1" ht="29.25" customHeight="1">
      <c r="A27" s="27" t="s">
        <v>19</v>
      </c>
      <c r="B27" s="14">
        <f>B24+B26</f>
        <v>72</v>
      </c>
      <c r="C27" s="14">
        <f aca="true" t="shared" si="10" ref="C27:BN27">C24+C26</f>
        <v>0</v>
      </c>
      <c r="D27" s="14">
        <f t="shared" si="10"/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0"/>
        <v>0</v>
      </c>
      <c r="O27" s="14">
        <f t="shared" si="10"/>
        <v>72</v>
      </c>
      <c r="P27" s="14">
        <f t="shared" si="10"/>
        <v>0</v>
      </c>
      <c r="Q27" s="14">
        <f t="shared" si="10"/>
        <v>72</v>
      </c>
      <c r="R27" s="14">
        <f t="shared" si="10"/>
        <v>0</v>
      </c>
      <c r="S27" s="14">
        <f t="shared" si="10"/>
        <v>0</v>
      </c>
      <c r="T27" s="18">
        <f t="shared" si="10"/>
        <v>674751</v>
      </c>
      <c r="U27" s="18">
        <f t="shared" si="10"/>
        <v>773751</v>
      </c>
      <c r="V27" s="18">
        <f t="shared" si="10"/>
        <v>-99000</v>
      </c>
      <c r="W27" s="18">
        <f t="shared" si="10"/>
        <v>0</v>
      </c>
      <c r="X27" s="18">
        <f t="shared" si="10"/>
        <v>0</v>
      </c>
      <c r="Y27" s="18">
        <f t="shared" si="10"/>
        <v>0</v>
      </c>
      <c r="Z27" s="18">
        <f t="shared" si="10"/>
        <v>0</v>
      </c>
      <c r="AA27" s="18">
        <f t="shared" si="10"/>
        <v>0</v>
      </c>
      <c r="AB27" s="18">
        <f t="shared" si="10"/>
        <v>0</v>
      </c>
      <c r="AC27" s="18">
        <f t="shared" si="10"/>
        <v>0</v>
      </c>
      <c r="AD27" s="18">
        <f t="shared" si="10"/>
        <v>0</v>
      </c>
      <c r="AE27" s="18">
        <f t="shared" si="10"/>
        <v>0</v>
      </c>
      <c r="AF27" s="18">
        <f t="shared" si="10"/>
        <v>0</v>
      </c>
      <c r="AG27" s="18">
        <f t="shared" si="10"/>
        <v>0</v>
      </c>
      <c r="AH27" s="18">
        <f t="shared" si="10"/>
        <v>0</v>
      </c>
      <c r="AI27" s="18">
        <f t="shared" si="10"/>
        <v>0</v>
      </c>
      <c r="AJ27" s="18">
        <f t="shared" si="10"/>
        <v>0</v>
      </c>
      <c r="AK27" s="18">
        <f t="shared" si="10"/>
        <v>0</v>
      </c>
      <c r="AL27" s="18">
        <f t="shared" si="10"/>
        <v>0</v>
      </c>
      <c r="AM27" s="18">
        <f t="shared" si="10"/>
        <v>0</v>
      </c>
      <c r="AN27" s="18">
        <f t="shared" si="10"/>
        <v>0</v>
      </c>
      <c r="AO27" s="18">
        <f t="shared" si="10"/>
        <v>0</v>
      </c>
      <c r="AP27" s="18">
        <f t="shared" si="10"/>
        <v>0</v>
      </c>
      <c r="AQ27" s="18">
        <f t="shared" si="10"/>
        <v>0</v>
      </c>
      <c r="AR27" s="18">
        <f t="shared" si="10"/>
        <v>0</v>
      </c>
      <c r="AS27" s="18">
        <f t="shared" si="10"/>
        <v>0</v>
      </c>
      <c r="AT27" s="18">
        <f t="shared" si="10"/>
        <v>0</v>
      </c>
      <c r="AU27" s="18">
        <f t="shared" si="10"/>
        <v>0</v>
      </c>
      <c r="AV27" s="18">
        <f t="shared" si="10"/>
        <v>0</v>
      </c>
      <c r="AW27" s="18">
        <f t="shared" si="10"/>
        <v>0</v>
      </c>
      <c r="AX27" s="18">
        <f t="shared" si="10"/>
        <v>0</v>
      </c>
      <c r="AY27" s="18">
        <f t="shared" si="10"/>
        <v>0</v>
      </c>
      <c r="AZ27" s="18">
        <f t="shared" si="10"/>
        <v>0</v>
      </c>
      <c r="BA27" s="18">
        <f t="shared" si="10"/>
        <v>0</v>
      </c>
      <c r="BB27" s="18">
        <f t="shared" si="10"/>
        <v>0</v>
      </c>
      <c r="BC27" s="18">
        <f t="shared" si="10"/>
        <v>0</v>
      </c>
      <c r="BD27" s="18">
        <f t="shared" si="10"/>
        <v>0</v>
      </c>
      <c r="BE27" s="18">
        <f t="shared" si="10"/>
        <v>0</v>
      </c>
      <c r="BF27" s="18">
        <f t="shared" si="10"/>
        <v>0</v>
      </c>
      <c r="BG27" s="18">
        <f t="shared" si="10"/>
        <v>773751</v>
      </c>
      <c r="BH27" s="18">
        <f t="shared" si="10"/>
        <v>773751</v>
      </c>
      <c r="BI27" s="18">
        <f t="shared" si="10"/>
        <v>0</v>
      </c>
      <c r="BJ27" s="18">
        <f t="shared" si="10"/>
        <v>0</v>
      </c>
      <c r="BK27" s="18">
        <f t="shared" si="10"/>
        <v>773751</v>
      </c>
      <c r="BL27" s="18">
        <f t="shared" si="10"/>
        <v>0</v>
      </c>
      <c r="BM27" s="18">
        <f t="shared" si="10"/>
        <v>0</v>
      </c>
      <c r="BN27" s="18">
        <f t="shared" si="10"/>
        <v>0</v>
      </c>
      <c r="BO27" s="18">
        <f aca="true" t="shared" si="11" ref="BO27:CC27">BO24+BO26</f>
        <v>0</v>
      </c>
      <c r="BP27" s="14">
        <f t="shared" si="11"/>
        <v>0</v>
      </c>
      <c r="BQ27" s="14">
        <f t="shared" si="11"/>
        <v>0</v>
      </c>
      <c r="BR27" s="14">
        <f t="shared" si="11"/>
        <v>0</v>
      </c>
      <c r="BS27" s="14">
        <f t="shared" si="11"/>
        <v>0</v>
      </c>
      <c r="BT27" s="14">
        <f t="shared" si="11"/>
        <v>0</v>
      </c>
      <c r="BU27" s="14">
        <f t="shared" si="11"/>
        <v>0</v>
      </c>
      <c r="BV27" s="14">
        <f t="shared" si="11"/>
        <v>0</v>
      </c>
      <c r="BW27" s="14">
        <f t="shared" si="11"/>
        <v>0</v>
      </c>
      <c r="BX27" s="14">
        <f t="shared" si="11"/>
        <v>0</v>
      </c>
      <c r="BY27" s="14">
        <f t="shared" si="11"/>
        <v>0</v>
      </c>
      <c r="BZ27" s="14">
        <f t="shared" si="11"/>
        <v>0</v>
      </c>
      <c r="CA27" s="14">
        <f t="shared" si="11"/>
        <v>0</v>
      </c>
      <c r="CB27" s="14">
        <f t="shared" si="11"/>
        <v>0</v>
      </c>
      <c r="CC27" s="14">
        <f t="shared" si="11"/>
        <v>0</v>
      </c>
    </row>
    <row r="28" spans="1:81" s="16" customFormat="1" ht="27.75" customHeight="1">
      <c r="A28" s="28" t="s">
        <v>1</v>
      </c>
      <c r="B28" s="15">
        <f>B25+B27</f>
        <v>72</v>
      </c>
      <c r="C28" s="15">
        <f aca="true" t="shared" si="12" ref="C28:BN28">C25+C27</f>
        <v>0</v>
      </c>
      <c r="D28" s="15">
        <f t="shared" si="12"/>
        <v>0</v>
      </c>
      <c r="E28" s="15">
        <f t="shared" si="12"/>
        <v>0</v>
      </c>
      <c r="F28" s="15">
        <f t="shared" si="12"/>
        <v>0</v>
      </c>
      <c r="G28" s="15">
        <f t="shared" si="12"/>
        <v>0</v>
      </c>
      <c r="H28" s="15">
        <f t="shared" si="12"/>
        <v>0</v>
      </c>
      <c r="I28" s="15">
        <f t="shared" si="12"/>
        <v>0</v>
      </c>
      <c r="J28" s="15">
        <f t="shared" si="12"/>
        <v>0</v>
      </c>
      <c r="K28" s="15">
        <f t="shared" si="12"/>
        <v>0</v>
      </c>
      <c r="L28" s="15">
        <f t="shared" si="12"/>
        <v>0</v>
      </c>
      <c r="M28" s="15">
        <f t="shared" si="12"/>
        <v>0</v>
      </c>
      <c r="N28" s="15">
        <f t="shared" si="12"/>
        <v>0</v>
      </c>
      <c r="O28" s="15">
        <f t="shared" si="12"/>
        <v>72</v>
      </c>
      <c r="P28" s="15">
        <f t="shared" si="12"/>
        <v>0</v>
      </c>
      <c r="Q28" s="15">
        <f t="shared" si="12"/>
        <v>72</v>
      </c>
      <c r="R28" s="15">
        <f t="shared" si="12"/>
        <v>0</v>
      </c>
      <c r="S28" s="15">
        <f t="shared" si="12"/>
        <v>0</v>
      </c>
      <c r="T28" s="19">
        <f t="shared" si="12"/>
        <v>674751</v>
      </c>
      <c r="U28" s="19">
        <f t="shared" si="12"/>
        <v>773751</v>
      </c>
      <c r="V28" s="19">
        <f t="shared" si="12"/>
        <v>-99000</v>
      </c>
      <c r="W28" s="19">
        <f t="shared" si="12"/>
        <v>0</v>
      </c>
      <c r="X28" s="19">
        <f t="shared" si="12"/>
        <v>0</v>
      </c>
      <c r="Y28" s="19">
        <f t="shared" si="12"/>
        <v>0</v>
      </c>
      <c r="Z28" s="19">
        <f t="shared" si="12"/>
        <v>0</v>
      </c>
      <c r="AA28" s="19">
        <f t="shared" si="12"/>
        <v>0</v>
      </c>
      <c r="AB28" s="19">
        <f t="shared" si="12"/>
        <v>0</v>
      </c>
      <c r="AC28" s="19">
        <f t="shared" si="12"/>
        <v>0</v>
      </c>
      <c r="AD28" s="19">
        <f t="shared" si="12"/>
        <v>0</v>
      </c>
      <c r="AE28" s="19">
        <f t="shared" si="12"/>
        <v>0</v>
      </c>
      <c r="AF28" s="19">
        <f t="shared" si="12"/>
        <v>0</v>
      </c>
      <c r="AG28" s="19">
        <f t="shared" si="12"/>
        <v>0</v>
      </c>
      <c r="AH28" s="19">
        <f t="shared" si="12"/>
        <v>0</v>
      </c>
      <c r="AI28" s="19">
        <f t="shared" si="12"/>
        <v>0</v>
      </c>
      <c r="AJ28" s="19">
        <f t="shared" si="12"/>
        <v>0</v>
      </c>
      <c r="AK28" s="19">
        <f t="shared" si="12"/>
        <v>0</v>
      </c>
      <c r="AL28" s="19">
        <f t="shared" si="12"/>
        <v>0</v>
      </c>
      <c r="AM28" s="19">
        <f t="shared" si="12"/>
        <v>0</v>
      </c>
      <c r="AN28" s="19">
        <f t="shared" si="12"/>
        <v>0</v>
      </c>
      <c r="AO28" s="19">
        <f t="shared" si="12"/>
        <v>0</v>
      </c>
      <c r="AP28" s="19">
        <f t="shared" si="12"/>
        <v>0</v>
      </c>
      <c r="AQ28" s="19">
        <f t="shared" si="12"/>
        <v>0</v>
      </c>
      <c r="AR28" s="19">
        <f t="shared" si="12"/>
        <v>0</v>
      </c>
      <c r="AS28" s="19">
        <f t="shared" si="12"/>
        <v>0</v>
      </c>
      <c r="AT28" s="19">
        <f t="shared" si="12"/>
        <v>0</v>
      </c>
      <c r="AU28" s="19">
        <f t="shared" si="12"/>
        <v>0</v>
      </c>
      <c r="AV28" s="19">
        <f t="shared" si="12"/>
        <v>0</v>
      </c>
      <c r="AW28" s="19">
        <f t="shared" si="12"/>
        <v>0</v>
      </c>
      <c r="AX28" s="19">
        <f t="shared" si="12"/>
        <v>0</v>
      </c>
      <c r="AY28" s="19">
        <f t="shared" si="12"/>
        <v>0</v>
      </c>
      <c r="AZ28" s="19">
        <f t="shared" si="12"/>
        <v>0</v>
      </c>
      <c r="BA28" s="19">
        <f t="shared" si="12"/>
        <v>0</v>
      </c>
      <c r="BB28" s="19">
        <f t="shared" si="12"/>
        <v>0</v>
      </c>
      <c r="BC28" s="19">
        <f t="shared" si="12"/>
        <v>0</v>
      </c>
      <c r="BD28" s="19">
        <f t="shared" si="12"/>
        <v>0</v>
      </c>
      <c r="BE28" s="19">
        <f t="shared" si="12"/>
        <v>0</v>
      </c>
      <c r="BF28" s="19">
        <f t="shared" si="12"/>
        <v>0</v>
      </c>
      <c r="BG28" s="19">
        <f t="shared" si="12"/>
        <v>773751</v>
      </c>
      <c r="BH28" s="19">
        <f t="shared" si="12"/>
        <v>773751</v>
      </c>
      <c r="BI28" s="19">
        <f t="shared" si="12"/>
        <v>0</v>
      </c>
      <c r="BJ28" s="19">
        <f t="shared" si="12"/>
        <v>0</v>
      </c>
      <c r="BK28" s="19">
        <f t="shared" si="12"/>
        <v>773751</v>
      </c>
      <c r="BL28" s="19">
        <f t="shared" si="12"/>
        <v>0</v>
      </c>
      <c r="BM28" s="19">
        <f t="shared" si="12"/>
        <v>0</v>
      </c>
      <c r="BN28" s="19">
        <f t="shared" si="12"/>
        <v>0</v>
      </c>
      <c r="BO28" s="19">
        <f aca="true" t="shared" si="13" ref="BO28:CC28">BO25+BO27</f>
        <v>0</v>
      </c>
      <c r="BP28" s="15">
        <f t="shared" si="13"/>
        <v>0</v>
      </c>
      <c r="BQ28" s="15">
        <f t="shared" si="13"/>
        <v>0</v>
      </c>
      <c r="BR28" s="15">
        <f t="shared" si="13"/>
        <v>0</v>
      </c>
      <c r="BS28" s="15">
        <f t="shared" si="13"/>
        <v>0</v>
      </c>
      <c r="BT28" s="15">
        <f t="shared" si="13"/>
        <v>0</v>
      </c>
      <c r="BU28" s="15">
        <f t="shared" si="13"/>
        <v>0</v>
      </c>
      <c r="BV28" s="15">
        <f t="shared" si="13"/>
        <v>0</v>
      </c>
      <c r="BW28" s="15">
        <f t="shared" si="13"/>
        <v>0</v>
      </c>
      <c r="BX28" s="15">
        <f t="shared" si="13"/>
        <v>0</v>
      </c>
      <c r="BY28" s="15">
        <f t="shared" si="13"/>
        <v>0</v>
      </c>
      <c r="BZ28" s="15">
        <f t="shared" si="13"/>
        <v>0</v>
      </c>
      <c r="CA28" s="15">
        <f t="shared" si="13"/>
        <v>0</v>
      </c>
      <c r="CB28" s="15">
        <f t="shared" si="13"/>
        <v>0</v>
      </c>
      <c r="CC28" s="15">
        <f t="shared" si="13"/>
        <v>0</v>
      </c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  <row r="39" spans="1:6" ht="12.75">
      <c r="A39" s="30"/>
      <c r="B39" s="30"/>
      <c r="C39" s="30"/>
      <c r="D39" s="30"/>
      <c r="E39" s="30"/>
      <c r="F39" s="30"/>
    </row>
    <row r="40" spans="1:6" ht="12.75">
      <c r="A40" s="30"/>
      <c r="B40" s="30"/>
      <c r="C40" s="30"/>
      <c r="D40" s="30"/>
      <c r="E40" s="30"/>
      <c r="F40" s="30"/>
    </row>
    <row r="41" spans="1:6" ht="12.75">
      <c r="A41" s="30"/>
      <c r="B41" s="30"/>
      <c r="C41" s="30"/>
      <c r="D41" s="30"/>
      <c r="E41" s="30"/>
      <c r="F41" s="30"/>
    </row>
    <row r="42" spans="1:6" ht="12.75">
      <c r="A42" s="30"/>
      <c r="B42" s="30"/>
      <c r="C42" s="30"/>
      <c r="D42" s="30"/>
      <c r="E42" s="30"/>
      <c r="F42" s="30"/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/>
      <c r="B44" s="30"/>
      <c r="C44" s="30"/>
      <c r="D44" s="30"/>
      <c r="E44" s="30"/>
      <c r="F44" s="30"/>
    </row>
    <row r="45" spans="1:6" ht="12.75">
      <c r="A45" s="30"/>
      <c r="B45" s="30"/>
      <c r="C45" s="30"/>
      <c r="D45" s="30"/>
      <c r="E45" s="30"/>
      <c r="F45" s="30"/>
    </row>
    <row r="46" spans="1:6" ht="12.75">
      <c r="A46" s="30"/>
      <c r="B46" s="30"/>
      <c r="C46" s="30"/>
      <c r="D46" s="30"/>
      <c r="E46" s="30"/>
      <c r="F46" s="30"/>
    </row>
    <row r="47" spans="1:6" ht="12.75">
      <c r="A47" s="30"/>
      <c r="B47" s="30"/>
      <c r="C47" s="30"/>
      <c r="D47" s="30"/>
      <c r="E47" s="30"/>
      <c r="F47" s="30"/>
    </row>
    <row r="48" spans="1:6" ht="12.75">
      <c r="A48" s="30"/>
      <c r="B48" s="30"/>
      <c r="C48" s="30"/>
      <c r="D48" s="30"/>
      <c r="E48" s="30"/>
      <c r="F48" s="30"/>
    </row>
  </sheetData>
  <sheetProtection/>
  <mergeCells count="100">
    <mergeCell ref="C4:D4"/>
    <mergeCell ref="E6:E7"/>
    <mergeCell ref="C5:C7"/>
    <mergeCell ref="D5:D7"/>
    <mergeCell ref="C3:S3"/>
    <mergeCell ref="BB5:BB7"/>
    <mergeCell ref="AI6:AK6"/>
    <mergeCell ref="AI5:AN5"/>
    <mergeCell ref="AU5:AZ5"/>
    <mergeCell ref="Y6:Y7"/>
    <mergeCell ref="T3:V3"/>
    <mergeCell ref="W3:BO3"/>
    <mergeCell ref="AC4:AZ4"/>
    <mergeCell ref="BA4:BC4"/>
    <mergeCell ref="U4:U7"/>
    <mergeCell ref="V4:V7"/>
    <mergeCell ref="AC5:AH5"/>
    <mergeCell ref="BD4:BF4"/>
    <mergeCell ref="BG4:BO4"/>
    <mergeCell ref="A9:BG9"/>
    <mergeCell ref="BC5:BC7"/>
    <mergeCell ref="F6:F7"/>
    <mergeCell ref="W5:Y5"/>
    <mergeCell ref="W6:W7"/>
    <mergeCell ref="I5:J5"/>
    <mergeCell ref="K5:L5"/>
    <mergeCell ref="E5:F5"/>
    <mergeCell ref="P6:P7"/>
    <mergeCell ref="A3:A7"/>
    <mergeCell ref="B3:B7"/>
    <mergeCell ref="BP3:CC3"/>
    <mergeCell ref="E4:L4"/>
    <mergeCell ref="M4:M7"/>
    <mergeCell ref="N4:N7"/>
    <mergeCell ref="O4:S4"/>
    <mergeCell ref="G5:H5"/>
    <mergeCell ref="BP4:BQ5"/>
    <mergeCell ref="BR4:CC4"/>
    <mergeCell ref="BR5:BS5"/>
    <mergeCell ref="BT5:BU5"/>
    <mergeCell ref="BV5:BW5"/>
    <mergeCell ref="BX5:BY5"/>
    <mergeCell ref="BJ6:BJ7"/>
    <mergeCell ref="BK6:BK7"/>
    <mergeCell ref="BL6:BN6"/>
    <mergeCell ref="H6:H7"/>
    <mergeCell ref="K6:K7"/>
    <mergeCell ref="G6:G7"/>
    <mergeCell ref="O5:O7"/>
    <mergeCell ref="P5:S5"/>
    <mergeCell ref="L6:L7"/>
    <mergeCell ref="Z6:Z7"/>
    <mergeCell ref="AA6:AA7"/>
    <mergeCell ref="AO5:AT5"/>
    <mergeCell ref="BZ5:CA5"/>
    <mergeCell ref="CB5:CC5"/>
    <mergeCell ref="BJ5:BO5"/>
    <mergeCell ref="AX6:AZ6"/>
    <mergeCell ref="BG6:BG7"/>
    <mergeCell ref="BH6:BH7"/>
    <mergeCell ref="BI6:BI7"/>
    <mergeCell ref="I6:I7"/>
    <mergeCell ref="J6:J7"/>
    <mergeCell ref="Q6:Q7"/>
    <mergeCell ref="R6:R7"/>
    <mergeCell ref="X6:X7"/>
    <mergeCell ref="T4:T7"/>
    <mergeCell ref="S6:S7"/>
    <mergeCell ref="W4:AB4"/>
    <mergeCell ref="Z5:AB5"/>
    <mergeCell ref="BO6:BO7"/>
    <mergeCell ref="BP6:BP7"/>
    <mergeCell ref="BQ6:BQ7"/>
    <mergeCell ref="BG5:BI5"/>
    <mergeCell ref="AC6:AE6"/>
    <mergeCell ref="AF6:AH6"/>
    <mergeCell ref="BD5:BD7"/>
    <mergeCell ref="AL6:AN6"/>
    <mergeCell ref="BF5:BF7"/>
    <mergeCell ref="BE5:BE7"/>
    <mergeCell ref="BR6:BR7"/>
    <mergeCell ref="BS6:BS7"/>
    <mergeCell ref="BT6:BT7"/>
    <mergeCell ref="BU6:BU7"/>
    <mergeCell ref="BH9:CC9"/>
    <mergeCell ref="AB6:AB7"/>
    <mergeCell ref="AO6:AQ6"/>
    <mergeCell ref="AR6:AT6"/>
    <mergeCell ref="AU6:AW6"/>
    <mergeCell ref="BA5:BA7"/>
    <mergeCell ref="A1:CC1"/>
    <mergeCell ref="A2:CC2"/>
    <mergeCell ref="BZ6:BZ7"/>
    <mergeCell ref="CA6:CA7"/>
    <mergeCell ref="CB6:CB7"/>
    <mergeCell ref="CC6:CC7"/>
    <mergeCell ref="BV6:BV7"/>
    <mergeCell ref="BW6:BW7"/>
    <mergeCell ref="BX6:BX7"/>
    <mergeCell ref="BY6:B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9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5.140625" style="2" customWidth="1"/>
    <col min="2" max="2" width="15.7109375" style="2" customWidth="1"/>
    <col min="3" max="3" width="11.7109375" style="2" customWidth="1"/>
    <col min="4" max="4" width="14.7109375" style="9" customWidth="1"/>
    <col min="5" max="6" width="9.421875" style="9" customWidth="1"/>
    <col min="7" max="7" width="8.421875" style="9" customWidth="1"/>
    <col min="8" max="8" width="11.421875" style="8" customWidth="1"/>
    <col min="9" max="9" width="8.57421875" style="8" customWidth="1"/>
    <col min="10" max="10" width="11.140625" style="8" customWidth="1"/>
    <col min="11" max="11" width="9.8515625" style="8" customWidth="1"/>
    <col min="12" max="12" width="9.421875" style="8" customWidth="1"/>
    <col min="13" max="13" width="14.140625" style="8" customWidth="1"/>
    <col min="14" max="14" width="12.140625" style="8" customWidth="1"/>
    <col min="15" max="15" width="12.8515625" style="8" customWidth="1"/>
    <col min="16" max="16" width="8.421875" style="8" customWidth="1"/>
    <col min="17" max="17" width="13.421875" style="8" customWidth="1"/>
    <col min="18" max="18" width="11.421875" style="8" customWidth="1"/>
    <col min="19" max="19" width="14.8515625" style="8" customWidth="1"/>
    <col min="20" max="20" width="15.00390625" style="8" customWidth="1"/>
    <col min="21" max="21" width="16.8515625" style="8" customWidth="1"/>
    <col min="22" max="22" width="14.421875" style="8" customWidth="1"/>
    <col min="23" max="23" width="13.421875" style="8" customWidth="1"/>
    <col min="24" max="24" width="13.7109375" style="2" customWidth="1"/>
    <col min="25" max="25" width="15.7109375" style="2" customWidth="1"/>
    <col min="26" max="26" width="14.8515625" style="2" customWidth="1"/>
    <col min="27" max="28" width="14.00390625" style="2" customWidth="1"/>
    <col min="29" max="29" width="15.28125" style="2" customWidth="1"/>
    <col min="30" max="30" width="13.57421875" style="2" customWidth="1"/>
    <col min="31" max="32" width="14.421875" style="2" customWidth="1"/>
    <col min="33" max="33" width="15.28125" style="2" customWidth="1"/>
    <col min="34" max="34" width="16.00390625" style="2" customWidth="1"/>
    <col min="35" max="35" width="13.00390625" style="2" customWidth="1"/>
    <col min="36" max="36" width="12.7109375" style="2" customWidth="1"/>
    <col min="37" max="37" width="14.28125" style="2" customWidth="1"/>
    <col min="38" max="38" width="14.00390625" style="2" customWidth="1"/>
    <col min="39" max="39" width="14.140625" style="2" customWidth="1"/>
    <col min="40" max="40" width="15.140625" style="2" customWidth="1"/>
    <col min="41" max="41" width="14.8515625" style="2" customWidth="1"/>
    <col min="42" max="42" width="14.00390625" style="2" customWidth="1"/>
    <col min="43" max="43" width="14.8515625" style="2" customWidth="1"/>
    <col min="44" max="44" width="12.28125" style="2" customWidth="1"/>
    <col min="45" max="46" width="11.140625" style="2" customWidth="1"/>
    <col min="47" max="47" width="16.8515625" style="2" customWidth="1"/>
    <col min="48" max="48" width="10.8515625" style="2" customWidth="1"/>
    <col min="49" max="49" width="13.8515625" style="2" customWidth="1"/>
    <col min="50" max="50" width="14.00390625" style="2" customWidth="1"/>
    <col min="51" max="51" width="14.7109375" style="2" customWidth="1"/>
    <col min="52" max="52" width="11.28125" style="2" customWidth="1"/>
    <col min="53" max="53" width="12.8515625" style="2" customWidth="1"/>
    <col min="54" max="54" width="11.8515625" style="2" customWidth="1"/>
    <col min="55" max="55" width="11.28125" style="2" customWidth="1"/>
    <col min="56" max="56" width="11.7109375" style="2" customWidth="1"/>
    <col min="57" max="57" width="13.8515625" style="2" customWidth="1"/>
    <col min="58" max="58" width="13.57421875" style="2" customWidth="1"/>
    <col min="59" max="59" width="15.8515625" style="2" customWidth="1"/>
    <col min="60" max="60" width="13.140625" style="2" customWidth="1"/>
    <col min="61" max="62" width="12.00390625" style="2" customWidth="1"/>
    <col min="63" max="63" width="12.57421875" style="2" customWidth="1"/>
    <col min="64" max="64" width="13.28125" style="2" customWidth="1"/>
    <col min="65" max="65" width="13.140625" style="2" customWidth="1"/>
    <col min="66" max="66" width="12.421875" style="2" customWidth="1"/>
    <col min="67" max="67" width="13.140625" style="2" customWidth="1"/>
    <col min="68" max="68" width="11.00390625" style="2" customWidth="1"/>
    <col min="69" max="69" width="10.8515625" style="2" customWidth="1"/>
    <col min="70" max="16384" width="9.140625" style="2" customWidth="1"/>
  </cols>
  <sheetData>
    <row r="1" spans="1:81" ht="49.5" customHeight="1">
      <c r="A1" s="87" t="s">
        <v>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22.5" customHeight="1">
      <c r="A9" s="3" t="s">
        <v>100</v>
      </c>
      <c r="B9" s="22">
        <f>C9+M9+N9+O9</f>
        <v>1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f>P9+Q9+R9+S9</f>
        <v>1</v>
      </c>
      <c r="P9" s="22"/>
      <c r="Q9" s="4">
        <v>1</v>
      </c>
      <c r="R9" s="4"/>
      <c r="S9" s="4"/>
      <c r="T9" s="24">
        <f>W9+BA9+BD9+BG9</f>
        <v>37588</v>
      </c>
      <c r="U9" s="24">
        <f>X9+BB9+BE9+BH9</f>
        <v>37588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f>BJ9+BK9+BL9+BO9</f>
        <v>37588</v>
      </c>
      <c r="BH9" s="40">
        <f>BJ9+BK9+BM9+BO9</f>
        <v>37588</v>
      </c>
      <c r="BI9" s="40">
        <f>BG9-BH9</f>
        <v>0</v>
      </c>
      <c r="BJ9" s="40"/>
      <c r="BK9" s="40">
        <v>37588</v>
      </c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20.25" customHeight="1">
      <c r="A10" s="3" t="s">
        <v>102</v>
      </c>
      <c r="B10" s="22">
        <f aca="true" t="shared" si="0" ref="B10:B16">C10+M10+N10+O10</f>
        <v>1</v>
      </c>
      <c r="C10" s="22">
        <f aca="true" t="shared" si="1" ref="C10:D16">E10+G10+I10+K10</f>
        <v>0</v>
      </c>
      <c r="D10" s="22">
        <f t="shared" si="1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f aca="true" t="shared" si="2" ref="O10:O16">P10+Q10+R10+S10</f>
        <v>1</v>
      </c>
      <c r="P10" s="22"/>
      <c r="Q10" s="4">
        <v>1</v>
      </c>
      <c r="R10" s="4"/>
      <c r="S10" s="4"/>
      <c r="T10" s="24">
        <f aca="true" t="shared" si="3" ref="T10:U16">W10+BA10+BD10+BG10</f>
        <v>6750</v>
      </c>
      <c r="U10" s="24">
        <f t="shared" si="3"/>
        <v>6750</v>
      </c>
      <c r="V10" s="24">
        <f aca="true" t="shared" si="4" ref="V10:V16">T10-U10</f>
        <v>0</v>
      </c>
      <c r="W10" s="10">
        <f aca="true" t="shared" si="5" ref="W10:X16">AC10+AI10+AO10+AU10</f>
        <v>0</v>
      </c>
      <c r="X10" s="10">
        <f t="shared" si="5"/>
        <v>0</v>
      </c>
      <c r="Y10" s="24">
        <f aca="true" t="shared" si="6" ref="Y10:Y16">W10-X10</f>
        <v>0</v>
      </c>
      <c r="Z10" s="10">
        <f aca="true" t="shared" si="7" ref="Z10:AA15">AF10+AL10+AR10+AX10</f>
        <v>0</v>
      </c>
      <c r="AA10" s="10">
        <f t="shared" si="7"/>
        <v>0</v>
      </c>
      <c r="AB10" s="24">
        <f aca="true" t="shared" si="8" ref="AB10:AB16">Z10-AA10</f>
        <v>0</v>
      </c>
      <c r="AC10" s="10"/>
      <c r="AD10" s="10"/>
      <c r="AE10" s="24">
        <f aca="true" t="shared" si="9" ref="AE10:AE16">AC10-AD10</f>
        <v>0</v>
      </c>
      <c r="AF10" s="10"/>
      <c r="AG10" s="10"/>
      <c r="AH10" s="24">
        <f aca="true" t="shared" si="10" ref="AH10:AH16">AF10-AG10</f>
        <v>0</v>
      </c>
      <c r="AI10" s="24"/>
      <c r="AJ10" s="24"/>
      <c r="AK10" s="24">
        <f aca="true" t="shared" si="11" ref="AK10:AK16">AI10-AJ10</f>
        <v>0</v>
      </c>
      <c r="AL10" s="24"/>
      <c r="AM10" s="24"/>
      <c r="AN10" s="24">
        <f aca="true" t="shared" si="12" ref="AN10:AN16">AL10-AM10</f>
        <v>0</v>
      </c>
      <c r="AO10" s="24"/>
      <c r="AP10" s="24"/>
      <c r="AQ10" s="24">
        <f aca="true" t="shared" si="13" ref="AQ10:AQ16">AO10-AP10</f>
        <v>0</v>
      </c>
      <c r="AR10" s="24"/>
      <c r="AS10" s="24"/>
      <c r="AT10" s="24">
        <f aca="true" t="shared" si="14" ref="AT10:AT16">AR10-AS10</f>
        <v>0</v>
      </c>
      <c r="AU10" s="24"/>
      <c r="AV10" s="24"/>
      <c r="AW10" s="24">
        <f aca="true" t="shared" si="15" ref="AW10:AW16">AU10-AV10</f>
        <v>0</v>
      </c>
      <c r="AX10" s="24"/>
      <c r="AY10" s="24"/>
      <c r="AZ10" s="24">
        <f aca="true" t="shared" si="16" ref="AZ10:AZ16">AX10-AY10</f>
        <v>0</v>
      </c>
      <c r="BA10" s="24"/>
      <c r="BB10" s="24"/>
      <c r="BC10" s="24">
        <f aca="true" t="shared" si="17" ref="BC10:BC16">BA10-BB10</f>
        <v>0</v>
      </c>
      <c r="BD10" s="10"/>
      <c r="BE10" s="10"/>
      <c r="BF10" s="24">
        <f aca="true" t="shared" si="18" ref="BF10:BF16">BD10-BE10</f>
        <v>0</v>
      </c>
      <c r="BG10" s="40">
        <f aca="true" t="shared" si="19" ref="BG10:BG16">BJ10+BK10+BL10+BO10</f>
        <v>6750</v>
      </c>
      <c r="BH10" s="40">
        <f aca="true" t="shared" si="20" ref="BH10:BH16">BJ10+BK10+BM10+BO10</f>
        <v>6750</v>
      </c>
      <c r="BI10" s="40">
        <f aca="true" t="shared" si="21" ref="BI10:BI16">BG10-BH10</f>
        <v>0</v>
      </c>
      <c r="BJ10" s="40"/>
      <c r="BK10" s="40">
        <v>6750</v>
      </c>
      <c r="BL10" s="40"/>
      <c r="BM10" s="43"/>
      <c r="BN10" s="43">
        <f aca="true" t="shared" si="22" ref="BN10:BN16">BL10-BM10</f>
        <v>0</v>
      </c>
      <c r="BO10" s="10"/>
      <c r="BP10" s="46">
        <f aca="true" t="shared" si="23" ref="BP10:BQ16">BR10+BT10+BV10+BX10+BZ10+CB10</f>
        <v>0</v>
      </c>
      <c r="BQ10" s="46">
        <f t="shared" si="23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36">
      <c r="A11" s="49" t="s">
        <v>108</v>
      </c>
      <c r="B11" s="22">
        <f t="shared" si="0"/>
        <v>2</v>
      </c>
      <c r="C11" s="22">
        <f t="shared" si="1"/>
        <v>0</v>
      </c>
      <c r="D11" s="22">
        <f t="shared" si="1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f t="shared" si="2"/>
        <v>2</v>
      </c>
      <c r="P11" s="22"/>
      <c r="Q11" s="4">
        <v>2</v>
      </c>
      <c r="R11" s="4"/>
      <c r="S11" s="4"/>
      <c r="T11" s="24">
        <f t="shared" si="3"/>
        <v>17300</v>
      </c>
      <c r="U11" s="24">
        <f t="shared" si="3"/>
        <v>17300</v>
      </c>
      <c r="V11" s="24">
        <f t="shared" si="4"/>
        <v>0</v>
      </c>
      <c r="W11" s="10">
        <f t="shared" si="5"/>
        <v>0</v>
      </c>
      <c r="X11" s="10">
        <f t="shared" si="5"/>
        <v>0</v>
      </c>
      <c r="Y11" s="24">
        <f t="shared" si="6"/>
        <v>0</v>
      </c>
      <c r="Z11" s="10">
        <f t="shared" si="7"/>
        <v>0</v>
      </c>
      <c r="AA11" s="10">
        <f t="shared" si="7"/>
        <v>0</v>
      </c>
      <c r="AB11" s="24">
        <f t="shared" si="8"/>
        <v>0</v>
      </c>
      <c r="AC11" s="10"/>
      <c r="AD11" s="10"/>
      <c r="AE11" s="24">
        <f t="shared" si="9"/>
        <v>0</v>
      </c>
      <c r="AF11" s="10"/>
      <c r="AG11" s="10"/>
      <c r="AH11" s="24">
        <f t="shared" si="10"/>
        <v>0</v>
      </c>
      <c r="AI11" s="24"/>
      <c r="AJ11" s="24"/>
      <c r="AK11" s="24">
        <f t="shared" si="11"/>
        <v>0</v>
      </c>
      <c r="AL11" s="24"/>
      <c r="AM11" s="24"/>
      <c r="AN11" s="24">
        <f t="shared" si="12"/>
        <v>0</v>
      </c>
      <c r="AO11" s="24"/>
      <c r="AP11" s="24"/>
      <c r="AQ11" s="24">
        <f t="shared" si="13"/>
        <v>0</v>
      </c>
      <c r="AR11" s="24"/>
      <c r="AS11" s="24"/>
      <c r="AT11" s="24">
        <f t="shared" si="14"/>
        <v>0</v>
      </c>
      <c r="AU11" s="24"/>
      <c r="AV11" s="24"/>
      <c r="AW11" s="24">
        <f t="shared" si="15"/>
        <v>0</v>
      </c>
      <c r="AX11" s="24"/>
      <c r="AY11" s="24"/>
      <c r="AZ11" s="24">
        <f t="shared" si="16"/>
        <v>0</v>
      </c>
      <c r="BA11" s="24"/>
      <c r="BB11" s="24"/>
      <c r="BC11" s="24">
        <f t="shared" si="17"/>
        <v>0</v>
      </c>
      <c r="BD11" s="10"/>
      <c r="BE11" s="10"/>
      <c r="BF11" s="24">
        <f t="shared" si="18"/>
        <v>0</v>
      </c>
      <c r="BG11" s="40">
        <f t="shared" si="19"/>
        <v>17300</v>
      </c>
      <c r="BH11" s="40">
        <f t="shared" si="20"/>
        <v>17300</v>
      </c>
      <c r="BI11" s="40">
        <f t="shared" si="21"/>
        <v>0</v>
      </c>
      <c r="BJ11" s="40"/>
      <c r="BK11" s="40">
        <v>17300</v>
      </c>
      <c r="BL11" s="40"/>
      <c r="BM11" s="43"/>
      <c r="BN11" s="43">
        <f t="shared" si="22"/>
        <v>0</v>
      </c>
      <c r="BO11" s="10"/>
      <c r="BP11" s="46">
        <f t="shared" si="23"/>
        <v>0</v>
      </c>
      <c r="BQ11" s="46">
        <f t="shared" si="23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18" customHeight="1">
      <c r="A12" s="3"/>
      <c r="B12" s="22">
        <f t="shared" si="0"/>
        <v>0</v>
      </c>
      <c r="C12" s="22">
        <f t="shared" si="1"/>
        <v>0</v>
      </c>
      <c r="D12" s="22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f t="shared" si="2"/>
        <v>0</v>
      </c>
      <c r="P12" s="22"/>
      <c r="Q12" s="4"/>
      <c r="R12" s="4"/>
      <c r="S12" s="4"/>
      <c r="T12" s="24">
        <f t="shared" si="3"/>
        <v>0</v>
      </c>
      <c r="U12" s="24">
        <f t="shared" si="3"/>
        <v>0</v>
      </c>
      <c r="V12" s="24">
        <f t="shared" si="4"/>
        <v>0</v>
      </c>
      <c r="W12" s="10">
        <f t="shared" si="5"/>
        <v>0</v>
      </c>
      <c r="X12" s="10">
        <f t="shared" si="5"/>
        <v>0</v>
      </c>
      <c r="Y12" s="24">
        <f t="shared" si="6"/>
        <v>0</v>
      </c>
      <c r="Z12" s="10">
        <f t="shared" si="7"/>
        <v>0</v>
      </c>
      <c r="AA12" s="10">
        <f t="shared" si="7"/>
        <v>0</v>
      </c>
      <c r="AB12" s="24">
        <f t="shared" si="8"/>
        <v>0</v>
      </c>
      <c r="AC12" s="10"/>
      <c r="AD12" s="10"/>
      <c r="AE12" s="24">
        <f t="shared" si="9"/>
        <v>0</v>
      </c>
      <c r="AF12" s="10"/>
      <c r="AG12" s="10"/>
      <c r="AH12" s="24">
        <f t="shared" si="10"/>
        <v>0</v>
      </c>
      <c r="AI12" s="24"/>
      <c r="AJ12" s="24"/>
      <c r="AK12" s="24">
        <f t="shared" si="11"/>
        <v>0</v>
      </c>
      <c r="AL12" s="24"/>
      <c r="AM12" s="24"/>
      <c r="AN12" s="24">
        <f t="shared" si="12"/>
        <v>0</v>
      </c>
      <c r="AO12" s="24"/>
      <c r="AP12" s="24"/>
      <c r="AQ12" s="24">
        <f t="shared" si="13"/>
        <v>0</v>
      </c>
      <c r="AR12" s="24"/>
      <c r="AS12" s="24"/>
      <c r="AT12" s="24">
        <f t="shared" si="14"/>
        <v>0</v>
      </c>
      <c r="AU12" s="24"/>
      <c r="AV12" s="24"/>
      <c r="AW12" s="24">
        <f t="shared" si="15"/>
        <v>0</v>
      </c>
      <c r="AX12" s="24"/>
      <c r="AY12" s="24"/>
      <c r="AZ12" s="24">
        <f t="shared" si="16"/>
        <v>0</v>
      </c>
      <c r="BA12" s="24"/>
      <c r="BB12" s="24"/>
      <c r="BC12" s="24">
        <f t="shared" si="17"/>
        <v>0</v>
      </c>
      <c r="BD12" s="10"/>
      <c r="BE12" s="10"/>
      <c r="BF12" s="24">
        <f t="shared" si="18"/>
        <v>0</v>
      </c>
      <c r="BG12" s="40">
        <f t="shared" si="19"/>
        <v>0</v>
      </c>
      <c r="BH12" s="40">
        <f t="shared" si="20"/>
        <v>0</v>
      </c>
      <c r="BI12" s="40">
        <f t="shared" si="21"/>
        <v>0</v>
      </c>
      <c r="BJ12" s="40"/>
      <c r="BK12" s="40"/>
      <c r="BL12" s="40"/>
      <c r="BM12" s="43"/>
      <c r="BN12" s="43">
        <f t="shared" si="22"/>
        <v>0</v>
      </c>
      <c r="BO12" s="10"/>
      <c r="BP12" s="46">
        <f t="shared" si="23"/>
        <v>0</v>
      </c>
      <c r="BQ12" s="46">
        <f t="shared" si="23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16.5" customHeight="1">
      <c r="A13" s="3"/>
      <c r="B13" s="22">
        <f t="shared" si="0"/>
        <v>0</v>
      </c>
      <c r="C13" s="22">
        <f t="shared" si="1"/>
        <v>0</v>
      </c>
      <c r="D13" s="22">
        <f t="shared" si="1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f t="shared" si="2"/>
        <v>0</v>
      </c>
      <c r="P13" s="22"/>
      <c r="Q13" s="4"/>
      <c r="R13" s="4"/>
      <c r="S13" s="4"/>
      <c r="T13" s="24">
        <f t="shared" si="3"/>
        <v>0</v>
      </c>
      <c r="U13" s="24">
        <f t="shared" si="3"/>
        <v>0</v>
      </c>
      <c r="V13" s="24">
        <f t="shared" si="4"/>
        <v>0</v>
      </c>
      <c r="W13" s="10">
        <f t="shared" si="5"/>
        <v>0</v>
      </c>
      <c r="X13" s="10">
        <f t="shared" si="5"/>
        <v>0</v>
      </c>
      <c r="Y13" s="24">
        <f t="shared" si="6"/>
        <v>0</v>
      </c>
      <c r="Z13" s="10">
        <f t="shared" si="7"/>
        <v>0</v>
      </c>
      <c r="AA13" s="10">
        <f t="shared" si="7"/>
        <v>0</v>
      </c>
      <c r="AB13" s="24">
        <f t="shared" si="8"/>
        <v>0</v>
      </c>
      <c r="AC13" s="10"/>
      <c r="AD13" s="10"/>
      <c r="AE13" s="24">
        <f t="shared" si="9"/>
        <v>0</v>
      </c>
      <c r="AF13" s="10"/>
      <c r="AG13" s="10"/>
      <c r="AH13" s="24">
        <f t="shared" si="10"/>
        <v>0</v>
      </c>
      <c r="AI13" s="24"/>
      <c r="AJ13" s="24"/>
      <c r="AK13" s="24">
        <f t="shared" si="11"/>
        <v>0</v>
      </c>
      <c r="AL13" s="24"/>
      <c r="AM13" s="24"/>
      <c r="AN13" s="24">
        <f t="shared" si="12"/>
        <v>0</v>
      </c>
      <c r="AO13" s="24"/>
      <c r="AP13" s="24"/>
      <c r="AQ13" s="24">
        <f t="shared" si="13"/>
        <v>0</v>
      </c>
      <c r="AR13" s="24"/>
      <c r="AS13" s="24"/>
      <c r="AT13" s="24">
        <f t="shared" si="14"/>
        <v>0</v>
      </c>
      <c r="AU13" s="24"/>
      <c r="AV13" s="24"/>
      <c r="AW13" s="24">
        <f t="shared" si="15"/>
        <v>0</v>
      </c>
      <c r="AX13" s="24"/>
      <c r="AY13" s="24"/>
      <c r="AZ13" s="24">
        <f t="shared" si="16"/>
        <v>0</v>
      </c>
      <c r="BA13" s="24"/>
      <c r="BB13" s="24"/>
      <c r="BC13" s="24">
        <f t="shared" si="17"/>
        <v>0</v>
      </c>
      <c r="BD13" s="10"/>
      <c r="BE13" s="10"/>
      <c r="BF13" s="24">
        <f t="shared" si="18"/>
        <v>0</v>
      </c>
      <c r="BG13" s="40">
        <f t="shared" si="19"/>
        <v>0</v>
      </c>
      <c r="BH13" s="40">
        <f t="shared" si="20"/>
        <v>0</v>
      </c>
      <c r="BI13" s="40">
        <f t="shared" si="21"/>
        <v>0</v>
      </c>
      <c r="BJ13" s="40"/>
      <c r="BK13" s="40"/>
      <c r="BL13" s="40"/>
      <c r="BM13" s="43"/>
      <c r="BN13" s="43">
        <f t="shared" si="22"/>
        <v>0</v>
      </c>
      <c r="BO13" s="10"/>
      <c r="BP13" s="46">
        <f t="shared" si="23"/>
        <v>0</v>
      </c>
      <c r="BQ13" s="46">
        <f t="shared" si="23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17.25" customHeight="1">
      <c r="A14" s="3"/>
      <c r="B14" s="22">
        <f t="shared" si="0"/>
        <v>0</v>
      </c>
      <c r="C14" s="22">
        <f t="shared" si="1"/>
        <v>0</v>
      </c>
      <c r="D14" s="22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f t="shared" si="2"/>
        <v>0</v>
      </c>
      <c r="P14" s="22"/>
      <c r="Q14" s="4"/>
      <c r="R14" s="4"/>
      <c r="S14" s="4"/>
      <c r="T14" s="24">
        <f t="shared" si="3"/>
        <v>0</v>
      </c>
      <c r="U14" s="24">
        <f t="shared" si="3"/>
        <v>0</v>
      </c>
      <c r="V14" s="24">
        <f t="shared" si="4"/>
        <v>0</v>
      </c>
      <c r="W14" s="10">
        <f t="shared" si="5"/>
        <v>0</v>
      </c>
      <c r="X14" s="10">
        <f t="shared" si="5"/>
        <v>0</v>
      </c>
      <c r="Y14" s="24">
        <f t="shared" si="6"/>
        <v>0</v>
      </c>
      <c r="Z14" s="10">
        <f t="shared" si="7"/>
        <v>0</v>
      </c>
      <c r="AA14" s="10">
        <f t="shared" si="7"/>
        <v>0</v>
      </c>
      <c r="AB14" s="24">
        <f t="shared" si="8"/>
        <v>0</v>
      </c>
      <c r="AC14" s="10"/>
      <c r="AD14" s="10"/>
      <c r="AE14" s="24">
        <f t="shared" si="9"/>
        <v>0</v>
      </c>
      <c r="AF14" s="10"/>
      <c r="AG14" s="10"/>
      <c r="AH14" s="24">
        <f t="shared" si="10"/>
        <v>0</v>
      </c>
      <c r="AI14" s="24"/>
      <c r="AJ14" s="24"/>
      <c r="AK14" s="24">
        <f t="shared" si="11"/>
        <v>0</v>
      </c>
      <c r="AL14" s="24"/>
      <c r="AM14" s="24"/>
      <c r="AN14" s="24">
        <f t="shared" si="12"/>
        <v>0</v>
      </c>
      <c r="AO14" s="24"/>
      <c r="AP14" s="24"/>
      <c r="AQ14" s="24">
        <f t="shared" si="13"/>
        <v>0</v>
      </c>
      <c r="AR14" s="24"/>
      <c r="AS14" s="24"/>
      <c r="AT14" s="24">
        <f t="shared" si="14"/>
        <v>0</v>
      </c>
      <c r="AU14" s="24"/>
      <c r="AV14" s="24"/>
      <c r="AW14" s="24">
        <f t="shared" si="15"/>
        <v>0</v>
      </c>
      <c r="AX14" s="24"/>
      <c r="AY14" s="24"/>
      <c r="AZ14" s="24">
        <f t="shared" si="16"/>
        <v>0</v>
      </c>
      <c r="BA14" s="24"/>
      <c r="BB14" s="24"/>
      <c r="BC14" s="24">
        <f t="shared" si="17"/>
        <v>0</v>
      </c>
      <c r="BD14" s="10"/>
      <c r="BE14" s="10"/>
      <c r="BF14" s="24">
        <f t="shared" si="18"/>
        <v>0</v>
      </c>
      <c r="BG14" s="40">
        <f t="shared" si="19"/>
        <v>0</v>
      </c>
      <c r="BH14" s="40">
        <f t="shared" si="20"/>
        <v>0</v>
      </c>
      <c r="BI14" s="40">
        <f t="shared" si="21"/>
        <v>0</v>
      </c>
      <c r="BJ14" s="40"/>
      <c r="BK14" s="40"/>
      <c r="BL14" s="40"/>
      <c r="BM14" s="43"/>
      <c r="BN14" s="43">
        <f t="shared" si="22"/>
        <v>0</v>
      </c>
      <c r="BO14" s="10"/>
      <c r="BP14" s="46">
        <f t="shared" si="23"/>
        <v>0</v>
      </c>
      <c r="BQ14" s="46">
        <f t="shared" si="23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16.5" customHeight="1">
      <c r="A15" s="3"/>
      <c r="B15" s="22">
        <f t="shared" si="0"/>
        <v>0</v>
      </c>
      <c r="C15" s="22">
        <f t="shared" si="1"/>
        <v>0</v>
      </c>
      <c r="D15" s="22">
        <f t="shared" si="1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f t="shared" si="2"/>
        <v>0</v>
      </c>
      <c r="P15" s="22"/>
      <c r="Q15" s="4"/>
      <c r="R15" s="4"/>
      <c r="S15" s="4"/>
      <c r="T15" s="24">
        <f t="shared" si="3"/>
        <v>0</v>
      </c>
      <c r="U15" s="24">
        <f t="shared" si="3"/>
        <v>0</v>
      </c>
      <c r="V15" s="24">
        <f t="shared" si="4"/>
        <v>0</v>
      </c>
      <c r="W15" s="10">
        <f t="shared" si="5"/>
        <v>0</v>
      </c>
      <c r="X15" s="10">
        <f t="shared" si="5"/>
        <v>0</v>
      </c>
      <c r="Y15" s="24">
        <f t="shared" si="6"/>
        <v>0</v>
      </c>
      <c r="Z15" s="10">
        <f t="shared" si="7"/>
        <v>0</v>
      </c>
      <c r="AA15" s="10">
        <f t="shared" si="7"/>
        <v>0</v>
      </c>
      <c r="AB15" s="24">
        <f t="shared" si="8"/>
        <v>0</v>
      </c>
      <c r="AC15" s="10"/>
      <c r="AD15" s="10"/>
      <c r="AE15" s="24">
        <f t="shared" si="9"/>
        <v>0</v>
      </c>
      <c r="AF15" s="10"/>
      <c r="AG15" s="10"/>
      <c r="AH15" s="24">
        <f t="shared" si="10"/>
        <v>0</v>
      </c>
      <c r="AI15" s="24"/>
      <c r="AJ15" s="24"/>
      <c r="AK15" s="24">
        <f t="shared" si="11"/>
        <v>0</v>
      </c>
      <c r="AL15" s="24"/>
      <c r="AM15" s="24"/>
      <c r="AN15" s="24">
        <f t="shared" si="12"/>
        <v>0</v>
      </c>
      <c r="AO15" s="24"/>
      <c r="AP15" s="24"/>
      <c r="AQ15" s="24">
        <f t="shared" si="13"/>
        <v>0</v>
      </c>
      <c r="AR15" s="24"/>
      <c r="AS15" s="24"/>
      <c r="AT15" s="24">
        <f t="shared" si="14"/>
        <v>0</v>
      </c>
      <c r="AU15" s="24"/>
      <c r="AV15" s="24"/>
      <c r="AW15" s="24">
        <f t="shared" si="15"/>
        <v>0</v>
      </c>
      <c r="AX15" s="24"/>
      <c r="AY15" s="24"/>
      <c r="AZ15" s="24">
        <f t="shared" si="16"/>
        <v>0</v>
      </c>
      <c r="BA15" s="24"/>
      <c r="BB15" s="24"/>
      <c r="BC15" s="24">
        <f t="shared" si="17"/>
        <v>0</v>
      </c>
      <c r="BD15" s="10"/>
      <c r="BE15" s="10"/>
      <c r="BF15" s="24">
        <f t="shared" si="18"/>
        <v>0</v>
      </c>
      <c r="BG15" s="40">
        <f t="shared" si="19"/>
        <v>0</v>
      </c>
      <c r="BH15" s="40">
        <f t="shared" si="20"/>
        <v>0</v>
      </c>
      <c r="BI15" s="40">
        <f t="shared" si="21"/>
        <v>0</v>
      </c>
      <c r="BJ15" s="40"/>
      <c r="BK15" s="40"/>
      <c r="BL15" s="40"/>
      <c r="BM15" s="43"/>
      <c r="BN15" s="43">
        <f t="shared" si="22"/>
        <v>0</v>
      </c>
      <c r="BO15" s="10"/>
      <c r="BP15" s="46">
        <f t="shared" si="23"/>
        <v>0</v>
      </c>
      <c r="BQ15" s="46">
        <f t="shared" si="23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18" customHeight="1">
      <c r="A16" s="3"/>
      <c r="B16" s="22">
        <f t="shared" si="0"/>
        <v>0</v>
      </c>
      <c r="C16" s="22">
        <f t="shared" si="1"/>
        <v>0</v>
      </c>
      <c r="D16" s="22">
        <f t="shared" si="1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f t="shared" si="2"/>
        <v>0</v>
      </c>
      <c r="P16" s="22"/>
      <c r="Q16" s="4"/>
      <c r="R16" s="4"/>
      <c r="S16" s="4"/>
      <c r="T16" s="24">
        <f t="shared" si="3"/>
        <v>0</v>
      </c>
      <c r="U16" s="24">
        <f t="shared" si="3"/>
        <v>0</v>
      </c>
      <c r="V16" s="24">
        <f t="shared" si="4"/>
        <v>0</v>
      </c>
      <c r="W16" s="10">
        <f t="shared" si="5"/>
        <v>0</v>
      </c>
      <c r="X16" s="10">
        <f t="shared" si="5"/>
        <v>0</v>
      </c>
      <c r="Y16" s="24">
        <f t="shared" si="6"/>
        <v>0</v>
      </c>
      <c r="Z16" s="10">
        <f>AF16+AX16</f>
        <v>0</v>
      </c>
      <c r="AA16" s="10">
        <f>AG16+AY16</f>
        <v>0</v>
      </c>
      <c r="AB16" s="24">
        <f t="shared" si="8"/>
        <v>0</v>
      </c>
      <c r="AC16" s="10"/>
      <c r="AD16" s="10"/>
      <c r="AE16" s="24">
        <f t="shared" si="9"/>
        <v>0</v>
      </c>
      <c r="AF16" s="10"/>
      <c r="AG16" s="10"/>
      <c r="AH16" s="24">
        <f t="shared" si="10"/>
        <v>0</v>
      </c>
      <c r="AI16" s="24"/>
      <c r="AJ16" s="24"/>
      <c r="AK16" s="24">
        <f t="shared" si="11"/>
        <v>0</v>
      </c>
      <c r="AL16" s="24"/>
      <c r="AM16" s="24"/>
      <c r="AN16" s="24">
        <f t="shared" si="12"/>
        <v>0</v>
      </c>
      <c r="AO16" s="24"/>
      <c r="AP16" s="24"/>
      <c r="AQ16" s="24">
        <f t="shared" si="13"/>
        <v>0</v>
      </c>
      <c r="AR16" s="24"/>
      <c r="AS16" s="24"/>
      <c r="AT16" s="24">
        <f t="shared" si="14"/>
        <v>0</v>
      </c>
      <c r="AU16" s="24"/>
      <c r="AV16" s="24"/>
      <c r="AW16" s="24">
        <f t="shared" si="15"/>
        <v>0</v>
      </c>
      <c r="AX16" s="24"/>
      <c r="AY16" s="24"/>
      <c r="AZ16" s="24">
        <f t="shared" si="16"/>
        <v>0</v>
      </c>
      <c r="BA16" s="24"/>
      <c r="BB16" s="24"/>
      <c r="BC16" s="24">
        <f t="shared" si="17"/>
        <v>0</v>
      </c>
      <c r="BD16" s="10"/>
      <c r="BE16" s="10"/>
      <c r="BF16" s="24">
        <f t="shared" si="18"/>
        <v>0</v>
      </c>
      <c r="BG16" s="40">
        <f t="shared" si="19"/>
        <v>0</v>
      </c>
      <c r="BH16" s="40">
        <f t="shared" si="20"/>
        <v>0</v>
      </c>
      <c r="BI16" s="40">
        <f t="shared" si="21"/>
        <v>0</v>
      </c>
      <c r="BJ16" s="40"/>
      <c r="BK16" s="40"/>
      <c r="BL16" s="40"/>
      <c r="BM16" s="43"/>
      <c r="BN16" s="43">
        <f t="shared" si="22"/>
        <v>0</v>
      </c>
      <c r="BO16" s="10"/>
      <c r="BP16" s="46">
        <f t="shared" si="23"/>
        <v>0</v>
      </c>
      <c r="BQ16" s="46">
        <f t="shared" si="23"/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38" customFormat="1" ht="19.5" customHeight="1">
      <c r="A17" s="7" t="s">
        <v>1</v>
      </c>
      <c r="B17" s="23">
        <f>SUM(B9:B16)</f>
        <v>4</v>
      </c>
      <c r="C17" s="23">
        <f aca="true" t="shared" si="24" ref="C17:BN17">SUM(C9:C16)</f>
        <v>0</v>
      </c>
      <c r="D17" s="23">
        <f t="shared" si="24"/>
        <v>0</v>
      </c>
      <c r="E17" s="23">
        <f t="shared" si="24"/>
        <v>0</v>
      </c>
      <c r="F17" s="23">
        <f t="shared" si="24"/>
        <v>0</v>
      </c>
      <c r="G17" s="23">
        <f t="shared" si="24"/>
        <v>0</v>
      </c>
      <c r="H17" s="23">
        <f t="shared" si="24"/>
        <v>0</v>
      </c>
      <c r="I17" s="23">
        <f t="shared" si="24"/>
        <v>0</v>
      </c>
      <c r="J17" s="23">
        <f t="shared" si="24"/>
        <v>0</v>
      </c>
      <c r="K17" s="23">
        <f t="shared" si="24"/>
        <v>0</v>
      </c>
      <c r="L17" s="23">
        <f t="shared" si="24"/>
        <v>0</v>
      </c>
      <c r="M17" s="23">
        <f t="shared" si="24"/>
        <v>0</v>
      </c>
      <c r="N17" s="23">
        <f t="shared" si="24"/>
        <v>0</v>
      </c>
      <c r="O17" s="23">
        <f t="shared" si="24"/>
        <v>4</v>
      </c>
      <c r="P17" s="23">
        <f t="shared" si="24"/>
        <v>0</v>
      </c>
      <c r="Q17" s="23">
        <f t="shared" si="24"/>
        <v>4</v>
      </c>
      <c r="R17" s="23">
        <f t="shared" si="24"/>
        <v>0</v>
      </c>
      <c r="S17" s="23">
        <f t="shared" si="24"/>
        <v>0</v>
      </c>
      <c r="T17" s="25">
        <f t="shared" si="24"/>
        <v>61638</v>
      </c>
      <c r="U17" s="25">
        <f t="shared" si="24"/>
        <v>61638</v>
      </c>
      <c r="V17" s="25">
        <f t="shared" si="24"/>
        <v>0</v>
      </c>
      <c r="W17" s="25">
        <f t="shared" si="24"/>
        <v>0</v>
      </c>
      <c r="X17" s="25">
        <f t="shared" si="24"/>
        <v>0</v>
      </c>
      <c r="Y17" s="25">
        <f t="shared" si="24"/>
        <v>0</v>
      </c>
      <c r="Z17" s="25">
        <f t="shared" si="24"/>
        <v>0</v>
      </c>
      <c r="AA17" s="25">
        <f t="shared" si="24"/>
        <v>0</v>
      </c>
      <c r="AB17" s="25">
        <f t="shared" si="24"/>
        <v>0</v>
      </c>
      <c r="AC17" s="25">
        <f t="shared" si="24"/>
        <v>0</v>
      </c>
      <c r="AD17" s="25">
        <f t="shared" si="24"/>
        <v>0</v>
      </c>
      <c r="AE17" s="25">
        <f t="shared" si="24"/>
        <v>0</v>
      </c>
      <c r="AF17" s="25">
        <f t="shared" si="24"/>
        <v>0</v>
      </c>
      <c r="AG17" s="25">
        <f t="shared" si="24"/>
        <v>0</v>
      </c>
      <c r="AH17" s="25">
        <f t="shared" si="24"/>
        <v>0</v>
      </c>
      <c r="AI17" s="25">
        <f t="shared" si="24"/>
        <v>0</v>
      </c>
      <c r="AJ17" s="25">
        <f t="shared" si="24"/>
        <v>0</v>
      </c>
      <c r="AK17" s="25">
        <f t="shared" si="24"/>
        <v>0</v>
      </c>
      <c r="AL17" s="25">
        <f t="shared" si="24"/>
        <v>0</v>
      </c>
      <c r="AM17" s="25">
        <f t="shared" si="24"/>
        <v>0</v>
      </c>
      <c r="AN17" s="25">
        <f t="shared" si="24"/>
        <v>0</v>
      </c>
      <c r="AO17" s="25">
        <f t="shared" si="24"/>
        <v>0</v>
      </c>
      <c r="AP17" s="25">
        <f t="shared" si="24"/>
        <v>0</v>
      </c>
      <c r="AQ17" s="25">
        <f t="shared" si="24"/>
        <v>0</v>
      </c>
      <c r="AR17" s="25">
        <f t="shared" si="24"/>
        <v>0</v>
      </c>
      <c r="AS17" s="25">
        <f t="shared" si="24"/>
        <v>0</v>
      </c>
      <c r="AT17" s="25">
        <f t="shared" si="24"/>
        <v>0</v>
      </c>
      <c r="AU17" s="25">
        <f t="shared" si="24"/>
        <v>0</v>
      </c>
      <c r="AV17" s="25">
        <f t="shared" si="24"/>
        <v>0</v>
      </c>
      <c r="AW17" s="25">
        <f t="shared" si="24"/>
        <v>0</v>
      </c>
      <c r="AX17" s="25">
        <f t="shared" si="24"/>
        <v>0</v>
      </c>
      <c r="AY17" s="25">
        <f t="shared" si="24"/>
        <v>0</v>
      </c>
      <c r="AZ17" s="25">
        <f t="shared" si="24"/>
        <v>0</v>
      </c>
      <c r="BA17" s="25">
        <f t="shared" si="24"/>
        <v>0</v>
      </c>
      <c r="BB17" s="25">
        <f t="shared" si="24"/>
        <v>0</v>
      </c>
      <c r="BC17" s="25">
        <f t="shared" si="24"/>
        <v>0</v>
      </c>
      <c r="BD17" s="25">
        <f t="shared" si="24"/>
        <v>0</v>
      </c>
      <c r="BE17" s="25">
        <f t="shared" si="24"/>
        <v>0</v>
      </c>
      <c r="BF17" s="25">
        <f t="shared" si="24"/>
        <v>0</v>
      </c>
      <c r="BG17" s="25">
        <f t="shared" si="24"/>
        <v>61638</v>
      </c>
      <c r="BH17" s="25">
        <f t="shared" si="24"/>
        <v>61638</v>
      </c>
      <c r="BI17" s="25">
        <f t="shared" si="24"/>
        <v>0</v>
      </c>
      <c r="BJ17" s="25">
        <f t="shared" si="24"/>
        <v>0</v>
      </c>
      <c r="BK17" s="25">
        <f t="shared" si="24"/>
        <v>61638</v>
      </c>
      <c r="BL17" s="25">
        <f t="shared" si="24"/>
        <v>0</v>
      </c>
      <c r="BM17" s="25">
        <f t="shared" si="24"/>
        <v>0</v>
      </c>
      <c r="BN17" s="25">
        <f t="shared" si="24"/>
        <v>0</v>
      </c>
      <c r="BO17" s="25">
        <f aca="true" t="shared" si="25" ref="BO17:CC17">SUM(BO9:BO16)</f>
        <v>0</v>
      </c>
      <c r="BP17" s="23">
        <f t="shared" si="25"/>
        <v>0</v>
      </c>
      <c r="BQ17" s="23">
        <f t="shared" si="25"/>
        <v>0</v>
      </c>
      <c r="BR17" s="23">
        <f t="shared" si="25"/>
        <v>0</v>
      </c>
      <c r="BS17" s="23">
        <f t="shared" si="25"/>
        <v>0</v>
      </c>
      <c r="BT17" s="23">
        <f t="shared" si="25"/>
        <v>0</v>
      </c>
      <c r="BU17" s="23">
        <f t="shared" si="25"/>
        <v>0</v>
      </c>
      <c r="BV17" s="23">
        <f t="shared" si="25"/>
        <v>0</v>
      </c>
      <c r="BW17" s="23">
        <f t="shared" si="25"/>
        <v>0</v>
      </c>
      <c r="BX17" s="23">
        <f t="shared" si="25"/>
        <v>0</v>
      </c>
      <c r="BY17" s="23">
        <f t="shared" si="25"/>
        <v>0</v>
      </c>
      <c r="BZ17" s="23">
        <f t="shared" si="25"/>
        <v>0</v>
      </c>
      <c r="CA17" s="23">
        <f t="shared" si="25"/>
        <v>0</v>
      </c>
      <c r="CB17" s="23">
        <f t="shared" si="25"/>
        <v>0</v>
      </c>
      <c r="CC17" s="23">
        <f t="shared" si="25"/>
        <v>0</v>
      </c>
      <c r="CD17" s="45"/>
    </row>
    <row r="18" spans="1:59" s="29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3"/>
      <c r="BA18" s="33"/>
      <c r="BB18" s="33"/>
      <c r="BC18" s="33"/>
      <c r="BD18" s="33"/>
      <c r="BE18" s="33"/>
      <c r="BF18" s="33"/>
      <c r="BG18" s="36"/>
    </row>
    <row r="19" spans="1:56" s="29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BD19" s="37"/>
    </row>
    <row r="20" spans="1:56" s="6" customFormat="1" ht="12.75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29"/>
      <c r="AZ20" s="29"/>
      <c r="BA20" s="29"/>
      <c r="BB20" s="29"/>
      <c r="BC20" s="29"/>
      <c r="BD20" s="29"/>
    </row>
    <row r="21" spans="1:56" s="6" customFormat="1" ht="12.75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29"/>
      <c r="AX21" s="29"/>
      <c r="AY21" s="29"/>
      <c r="AZ21" s="29"/>
      <c r="BA21" s="29"/>
      <c r="BB21" s="29"/>
      <c r="BC21" s="29"/>
      <c r="BD21" s="29"/>
    </row>
    <row r="22" spans="1:56" s="6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29"/>
      <c r="AZ22" s="29"/>
      <c r="BA22" s="29"/>
      <c r="BB22" s="29"/>
      <c r="BC22" s="29"/>
      <c r="BD22" s="29"/>
    </row>
    <row r="23" spans="1:56" s="6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29"/>
      <c r="AX23" s="29"/>
      <c r="AY23" s="29"/>
      <c r="AZ23" s="29"/>
      <c r="BA23" s="29"/>
      <c r="BB23" s="29"/>
      <c r="BC23" s="29"/>
      <c r="BD23" s="29"/>
    </row>
    <row r="24" spans="1:48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6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61" ht="12.75">
      <c r="A34" s="8"/>
      <c r="B34" s="8"/>
      <c r="C34" s="8"/>
      <c r="D34" s="8"/>
      <c r="E34" s="8"/>
      <c r="F34" s="8"/>
      <c r="G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.75">
      <c r="A35" s="8"/>
      <c r="B35" s="8"/>
      <c r="C35" s="8"/>
      <c r="D35" s="8"/>
      <c r="E35" s="8"/>
      <c r="F35" s="8"/>
      <c r="G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.75">
      <c r="A36" s="8"/>
      <c r="B36" s="8"/>
      <c r="C36" s="8"/>
      <c r="D36" s="8"/>
      <c r="E36" s="8"/>
      <c r="F36" s="8"/>
      <c r="G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BA36" s="1"/>
      <c r="BB36" s="1"/>
      <c r="BC36" s="1"/>
      <c r="BD36" s="1"/>
      <c r="BE36" s="1"/>
      <c r="BF36" s="1"/>
      <c r="BG36" s="1"/>
      <c r="BH36" s="1"/>
      <c r="BI36" s="1"/>
    </row>
    <row r="37" spans="4:61" ht="12.75">
      <c r="D37" s="2"/>
      <c r="E37" s="2"/>
      <c r="F37" s="2"/>
      <c r="G37" s="2"/>
      <c r="H37" s="2"/>
      <c r="I37" s="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A37" s="1"/>
      <c r="BB37" s="1"/>
      <c r="BC37" s="1"/>
      <c r="BD37" s="1"/>
      <c r="BE37" s="1"/>
      <c r="BF37" s="1"/>
      <c r="BG37" s="1"/>
      <c r="BH37" s="1"/>
      <c r="BI37" s="1"/>
    </row>
    <row r="38" spans="4:61" ht="12.75">
      <c r="D38" s="2"/>
      <c r="E38" s="2"/>
      <c r="F38" s="2"/>
      <c r="G38" s="2"/>
      <c r="H38" s="2"/>
      <c r="I38" s="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A38" s="1"/>
      <c r="BB38" s="1"/>
      <c r="BC38" s="1"/>
      <c r="BD38" s="1"/>
      <c r="BE38" s="1"/>
      <c r="BF38" s="1"/>
      <c r="BG38" s="1"/>
      <c r="BH38" s="1"/>
      <c r="BI38" s="1"/>
    </row>
    <row r="39" spans="4:61" ht="12.75">
      <c r="D39" s="2"/>
      <c r="E39" s="2"/>
      <c r="F39" s="2"/>
      <c r="G39" s="2"/>
      <c r="H39" s="2"/>
      <c r="I39" s="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A39" s="1"/>
      <c r="BB39" s="1"/>
      <c r="BC39" s="1"/>
      <c r="BD39" s="1"/>
      <c r="BE39" s="1"/>
      <c r="BF39" s="1"/>
      <c r="BG39" s="1"/>
      <c r="BH39" s="1"/>
      <c r="BI39" s="1"/>
    </row>
    <row r="40" spans="4:61" ht="12.75">
      <c r="D40" s="2"/>
      <c r="E40" s="2"/>
      <c r="F40" s="2"/>
      <c r="G40" s="2"/>
      <c r="H40" s="2"/>
      <c r="I40" s="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A40" s="1"/>
      <c r="BB40" s="1"/>
      <c r="BC40" s="1"/>
      <c r="BD40" s="1"/>
      <c r="BE40" s="1"/>
      <c r="BF40" s="1"/>
      <c r="BG40" s="1"/>
      <c r="BH40" s="1"/>
      <c r="BI40" s="1"/>
    </row>
    <row r="41" spans="4:61" ht="12.75">
      <c r="D41" s="2"/>
      <c r="E41" s="2"/>
      <c r="F41" s="2"/>
      <c r="G41" s="2"/>
      <c r="H41" s="2"/>
      <c r="I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BA41" s="1"/>
      <c r="BB41" s="1"/>
      <c r="BC41" s="1"/>
      <c r="BD41" s="1"/>
      <c r="BE41" s="1"/>
      <c r="BF41" s="1"/>
      <c r="BG41" s="1"/>
      <c r="BH41" s="1"/>
      <c r="BI41" s="1"/>
    </row>
    <row r="42" spans="4:61" ht="12.75">
      <c r="D42" s="2"/>
      <c r="E42" s="2"/>
      <c r="F42" s="2"/>
      <c r="G42" s="2"/>
      <c r="H42" s="2"/>
      <c r="I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A42" s="1"/>
      <c r="BB42" s="1"/>
      <c r="BC42" s="1"/>
      <c r="BD42" s="1"/>
      <c r="BE42" s="1"/>
      <c r="BF42" s="1"/>
      <c r="BG42" s="1"/>
      <c r="BH42" s="1"/>
      <c r="BI42" s="1"/>
    </row>
    <row r="43" spans="4:61" ht="12.75">
      <c r="D43" s="2"/>
      <c r="E43" s="2"/>
      <c r="F43" s="2"/>
      <c r="G43" s="2"/>
      <c r="H43" s="2"/>
      <c r="I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A43" s="1"/>
      <c r="BB43" s="1"/>
      <c r="BC43" s="1"/>
      <c r="BD43" s="1"/>
      <c r="BE43" s="1"/>
      <c r="BF43" s="1"/>
      <c r="BG43" s="1"/>
      <c r="BH43" s="1"/>
      <c r="BI43" s="1"/>
    </row>
    <row r="44" spans="4:61" ht="12.75">
      <c r="D44" s="2"/>
      <c r="E44" s="2"/>
      <c r="F44" s="2"/>
      <c r="G44" s="2"/>
      <c r="H44" s="2"/>
      <c r="I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4:61" ht="12.75">
      <c r="D45" s="2"/>
      <c r="E45" s="2"/>
      <c r="F45" s="2"/>
      <c r="G45" s="2"/>
      <c r="H45" s="2"/>
      <c r="I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4:61" ht="12.75">
      <c r="D46" s="2"/>
      <c r="E46" s="2"/>
      <c r="F46" s="2"/>
      <c r="G46" s="2"/>
      <c r="H46" s="2"/>
      <c r="I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61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4:61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4:61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4:43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4:43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4:43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4:43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4:43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4:43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4:43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4:43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4:43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4:43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4:43" ht="12.75">
      <c r="D178" s="2"/>
      <c r="E178" s="2"/>
      <c r="F178" s="2"/>
      <c r="G178" s="2"/>
      <c r="H178" s="2"/>
      <c r="I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4:43" ht="12.75">
      <c r="D179" s="2"/>
      <c r="E179" s="2"/>
      <c r="F179" s="2"/>
      <c r="G179" s="2"/>
      <c r="H179" s="2"/>
      <c r="I179" s="2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4:43" ht="12.75">
      <c r="D180" s="2"/>
      <c r="E180" s="2"/>
      <c r="F180" s="2"/>
      <c r="G180" s="2"/>
      <c r="H180" s="2"/>
      <c r="I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53" s="6" customFormat="1" ht="12.75">
      <c r="A181" s="34"/>
      <c r="B181" s="34"/>
      <c r="C181" s="34"/>
      <c r="D181" s="34"/>
      <c r="E181" s="34"/>
      <c r="F181" s="34"/>
      <c r="G181" s="34"/>
      <c r="H181" s="34"/>
      <c r="I181" s="34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29"/>
      <c r="AU181" s="29"/>
      <c r="AV181" s="29"/>
      <c r="AW181" s="29"/>
      <c r="AX181" s="29"/>
      <c r="AY181" s="29"/>
      <c r="AZ181" s="29"/>
      <c r="BA181" s="29"/>
    </row>
    <row r="182" spans="1:53" s="6" customFormat="1" ht="12.75">
      <c r="A182" s="34"/>
      <c r="B182" s="34"/>
      <c r="C182" s="34"/>
      <c r="D182" s="34"/>
      <c r="E182" s="34"/>
      <c r="F182" s="34"/>
      <c r="G182" s="34"/>
      <c r="H182" s="34"/>
      <c r="I182" s="34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29"/>
      <c r="AU182" s="29"/>
      <c r="AV182" s="29"/>
      <c r="AW182" s="29"/>
      <c r="AX182" s="29"/>
      <c r="AY182" s="29"/>
      <c r="AZ182" s="29"/>
      <c r="BA182" s="29"/>
    </row>
    <row r="183" spans="1:45" s="6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s="6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s="6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51" s="6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1:51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1:51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51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65" ht="12.75">
      <c r="A193" s="8"/>
      <c r="B193" s="8"/>
      <c r="C193" s="8"/>
      <c r="D193" s="8"/>
      <c r="E193" s="8"/>
      <c r="F193" s="8"/>
      <c r="G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8"/>
      <c r="B194" s="8"/>
      <c r="C194" s="8"/>
      <c r="D194" s="8"/>
      <c r="E194" s="8"/>
      <c r="F194" s="8"/>
      <c r="G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8"/>
      <c r="B195" s="8"/>
      <c r="C195" s="8"/>
      <c r="D195" s="8"/>
      <c r="E195" s="8"/>
      <c r="F195" s="8"/>
      <c r="G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ht="12.75">
      <c r="D196" s="2"/>
      <c r="E196" s="2"/>
      <c r="F196" s="2"/>
      <c r="G196" s="2"/>
      <c r="H196" s="2"/>
      <c r="I196" s="2"/>
      <c r="J196" s="2"/>
      <c r="K196" s="2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BE196" s="1"/>
      <c r="BF196" s="1"/>
      <c r="BG196" s="1"/>
      <c r="BH196" s="1"/>
      <c r="BI196" s="1"/>
      <c r="BJ196" s="1"/>
      <c r="BK196" s="1"/>
      <c r="BL196" s="1"/>
      <c r="BM196" s="1"/>
    </row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01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Q25" sqref="Q25"/>
    </sheetView>
  </sheetViews>
  <sheetFormatPr defaultColWidth="9.140625" defaultRowHeight="12.75"/>
  <cols>
    <col min="1" max="1" width="27.8515625" style="2" customWidth="1"/>
    <col min="2" max="2" width="17.421875" style="2" customWidth="1"/>
    <col min="3" max="3" width="12.421875" style="2" customWidth="1"/>
    <col min="4" max="4" width="14.140625" style="9" hidden="1" customWidth="1"/>
    <col min="5" max="5" width="9.00390625" style="9" hidden="1" customWidth="1"/>
    <col min="6" max="6" width="8.57421875" style="9" hidden="1" customWidth="1"/>
    <col min="7" max="7" width="9.00390625" style="9" hidden="1" customWidth="1"/>
    <col min="8" max="8" width="8.421875" style="8" hidden="1" customWidth="1"/>
    <col min="9" max="9" width="0.13671875" style="8" customWidth="1"/>
    <col min="10" max="10" width="10.421875" style="8" hidden="1" customWidth="1"/>
    <col min="11" max="11" width="10.00390625" style="8" hidden="1" customWidth="1"/>
    <col min="12" max="12" width="7.7109375" style="8" hidden="1" customWidth="1"/>
    <col min="13" max="13" width="13.28125" style="8" customWidth="1"/>
    <col min="14" max="14" width="13.421875" style="8" customWidth="1"/>
    <col min="15" max="15" width="13.57421875" style="8" customWidth="1"/>
    <col min="16" max="16" width="10.28125" style="8" customWidth="1"/>
    <col min="17" max="17" width="15.8515625" style="8" customWidth="1"/>
    <col min="18" max="18" width="12.57421875" style="8" hidden="1" customWidth="1"/>
    <col min="19" max="19" width="13.8515625" style="8" hidden="1" customWidth="1"/>
    <col min="20" max="20" width="14.8515625" style="8" customWidth="1"/>
    <col min="21" max="21" width="11.421875" style="8" customWidth="1"/>
    <col min="22" max="22" width="12.8515625" style="8" customWidth="1"/>
    <col min="23" max="23" width="10.28125" style="8" hidden="1" customWidth="1"/>
    <col min="24" max="24" width="12.28125" style="2" hidden="1" customWidth="1"/>
    <col min="25" max="25" width="11.421875" style="2" hidden="1" customWidth="1"/>
    <col min="26" max="26" width="14.28125" style="2" hidden="1" customWidth="1"/>
    <col min="27" max="27" width="10.140625" style="2" hidden="1" customWidth="1"/>
    <col min="28" max="28" width="13.28125" style="2" hidden="1" customWidth="1"/>
    <col min="29" max="29" width="13.00390625" style="2" hidden="1" customWidth="1"/>
    <col min="30" max="30" width="10.57421875" style="2" hidden="1" customWidth="1"/>
    <col min="31" max="31" width="14.8515625" style="2" hidden="1" customWidth="1"/>
    <col min="32" max="32" width="13.57421875" style="2" hidden="1" customWidth="1"/>
    <col min="33" max="33" width="12.421875" style="2" hidden="1" customWidth="1"/>
    <col min="34" max="34" width="13.57421875" style="2" hidden="1" customWidth="1"/>
    <col min="35" max="35" width="14.00390625" style="2" hidden="1" customWidth="1"/>
    <col min="36" max="36" width="12.28125" style="2" hidden="1" customWidth="1"/>
    <col min="37" max="37" width="14.28125" style="2" hidden="1" customWidth="1"/>
    <col min="38" max="38" width="15.28125" style="2" hidden="1" customWidth="1"/>
    <col min="39" max="39" width="12.57421875" style="2" hidden="1" customWidth="1"/>
    <col min="40" max="40" width="12.421875" style="2" hidden="1" customWidth="1"/>
    <col min="41" max="41" width="15.140625" style="2" hidden="1" customWidth="1"/>
    <col min="42" max="42" width="12.28125" style="2" hidden="1" customWidth="1"/>
    <col min="43" max="46" width="9.140625" style="2" hidden="1" customWidth="1"/>
    <col min="47" max="47" width="0.13671875" style="2" customWidth="1"/>
    <col min="48" max="48" width="9.140625" style="2" hidden="1" customWidth="1"/>
    <col min="49" max="49" width="9.421875" style="2" hidden="1" customWidth="1"/>
    <col min="50" max="50" width="9.140625" style="2" hidden="1" customWidth="1"/>
    <col min="51" max="51" width="10.421875" style="2" hidden="1" customWidth="1"/>
    <col min="52" max="52" width="9.140625" style="2" hidden="1" customWidth="1"/>
    <col min="53" max="53" width="12.00390625" style="2" customWidth="1"/>
    <col min="54" max="54" width="13.421875" style="2" customWidth="1"/>
    <col min="55" max="55" width="11.8515625" style="2" customWidth="1"/>
    <col min="56" max="56" width="0.13671875" style="2" customWidth="1"/>
    <col min="57" max="57" width="10.421875" style="2" hidden="1" customWidth="1"/>
    <col min="58" max="58" width="10.8515625" style="2" hidden="1" customWidth="1"/>
    <col min="59" max="59" width="11.421875" style="2" customWidth="1"/>
    <col min="60" max="60" width="13.421875" style="2" customWidth="1"/>
    <col min="61" max="61" width="11.57421875" style="2" customWidth="1"/>
    <col min="62" max="62" width="11.28125" style="2" customWidth="1"/>
    <col min="63" max="63" width="11.421875" style="2" customWidth="1"/>
    <col min="64" max="65" width="13.28125" style="2" customWidth="1"/>
    <col min="66" max="66" width="11.140625" style="2" customWidth="1"/>
    <col min="67" max="67" width="9.140625" style="2" customWidth="1"/>
    <col min="68" max="68" width="12.8515625" style="2" customWidth="1"/>
    <col min="69" max="69" width="11.28125" style="2" customWidth="1"/>
    <col min="70" max="16384" width="9.140625" style="2" customWidth="1"/>
  </cols>
  <sheetData>
    <row r="1" spans="1:81" ht="63" customHeight="1">
      <c r="A1" s="87" t="s">
        <v>82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59" customFormat="1" ht="51.75" customHeight="1">
      <c r="A2" s="69" t="s">
        <v>38</v>
      </c>
      <c r="B2" s="69" t="s">
        <v>111</v>
      </c>
      <c r="C2" s="82" t="s">
        <v>56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74" t="s">
        <v>30</v>
      </c>
      <c r="U2" s="74"/>
      <c r="V2" s="74"/>
      <c r="W2" s="90" t="s">
        <v>27</v>
      </c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74" t="s">
        <v>81</v>
      </c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58"/>
    </row>
    <row r="3" spans="1:82" s="59" customFormat="1" ht="51.75" customHeight="1">
      <c r="A3" s="69"/>
      <c r="B3" s="69"/>
      <c r="C3" s="69" t="s">
        <v>52</v>
      </c>
      <c r="D3" s="69"/>
      <c r="E3" s="82" t="s">
        <v>31</v>
      </c>
      <c r="F3" s="82"/>
      <c r="G3" s="82"/>
      <c r="H3" s="82"/>
      <c r="I3" s="82"/>
      <c r="J3" s="82"/>
      <c r="K3" s="82"/>
      <c r="L3" s="82"/>
      <c r="M3" s="75" t="s">
        <v>25</v>
      </c>
      <c r="N3" s="75" t="s">
        <v>90</v>
      </c>
      <c r="O3" s="75" t="s">
        <v>22</v>
      </c>
      <c r="P3" s="75"/>
      <c r="Q3" s="75"/>
      <c r="R3" s="75"/>
      <c r="S3" s="75"/>
      <c r="T3" s="74" t="s">
        <v>112</v>
      </c>
      <c r="U3" s="74" t="s">
        <v>41</v>
      </c>
      <c r="V3" s="74" t="s">
        <v>40</v>
      </c>
      <c r="W3" s="74" t="s">
        <v>52</v>
      </c>
      <c r="X3" s="74"/>
      <c r="Y3" s="74"/>
      <c r="Z3" s="74"/>
      <c r="AA3" s="74"/>
      <c r="AB3" s="74"/>
      <c r="AC3" s="90" t="s">
        <v>29</v>
      </c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74" t="s">
        <v>91</v>
      </c>
      <c r="BB3" s="74"/>
      <c r="BC3" s="74"/>
      <c r="BD3" s="74" t="s">
        <v>48</v>
      </c>
      <c r="BE3" s="74"/>
      <c r="BF3" s="74"/>
      <c r="BG3" s="69" t="s">
        <v>22</v>
      </c>
      <c r="BH3" s="69"/>
      <c r="BI3" s="69"/>
      <c r="BJ3" s="69"/>
      <c r="BK3" s="69"/>
      <c r="BL3" s="69"/>
      <c r="BM3" s="69"/>
      <c r="BN3" s="69"/>
      <c r="BO3" s="69"/>
      <c r="BP3" s="69" t="s">
        <v>80</v>
      </c>
      <c r="BQ3" s="69"/>
      <c r="BR3" s="90" t="s">
        <v>79</v>
      </c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58"/>
    </row>
    <row r="4" spans="1:82" s="59" customFormat="1" ht="51.75" customHeight="1">
      <c r="A4" s="69"/>
      <c r="B4" s="69"/>
      <c r="C4" s="69" t="s">
        <v>113</v>
      </c>
      <c r="D4" s="66" t="s">
        <v>114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75"/>
      <c r="N4" s="75"/>
      <c r="O4" s="69" t="s">
        <v>115</v>
      </c>
      <c r="P4" s="83" t="s">
        <v>49</v>
      </c>
      <c r="Q4" s="83"/>
      <c r="R4" s="83"/>
      <c r="S4" s="83"/>
      <c r="T4" s="74"/>
      <c r="U4" s="74"/>
      <c r="V4" s="74"/>
      <c r="W4" s="74" t="s">
        <v>32</v>
      </c>
      <c r="X4" s="74"/>
      <c r="Y4" s="74"/>
      <c r="Z4" s="61" t="s">
        <v>23</v>
      </c>
      <c r="AA4" s="61"/>
      <c r="AB4" s="61"/>
      <c r="AC4" s="74" t="s">
        <v>26</v>
      </c>
      <c r="AD4" s="74"/>
      <c r="AE4" s="74"/>
      <c r="AF4" s="74"/>
      <c r="AG4" s="74"/>
      <c r="AH4" s="74"/>
      <c r="AI4" s="74" t="s">
        <v>47</v>
      </c>
      <c r="AJ4" s="74"/>
      <c r="AK4" s="74"/>
      <c r="AL4" s="74"/>
      <c r="AM4" s="74"/>
      <c r="AN4" s="74"/>
      <c r="AO4" s="74" t="s">
        <v>53</v>
      </c>
      <c r="AP4" s="74"/>
      <c r="AQ4" s="74"/>
      <c r="AR4" s="74"/>
      <c r="AS4" s="74"/>
      <c r="AT4" s="74"/>
      <c r="AU4" s="74" t="s">
        <v>24</v>
      </c>
      <c r="AV4" s="74"/>
      <c r="AW4" s="74"/>
      <c r="AX4" s="74"/>
      <c r="AY4" s="74"/>
      <c r="AZ4" s="74"/>
      <c r="BA4" s="61" t="s">
        <v>44</v>
      </c>
      <c r="BB4" s="61" t="s">
        <v>43</v>
      </c>
      <c r="BC4" s="61" t="s">
        <v>116</v>
      </c>
      <c r="BD4" s="61" t="s">
        <v>44</v>
      </c>
      <c r="BE4" s="61" t="s">
        <v>43</v>
      </c>
      <c r="BF4" s="61" t="s">
        <v>117</v>
      </c>
      <c r="BG4" s="74" t="s">
        <v>32</v>
      </c>
      <c r="BH4" s="74"/>
      <c r="BI4" s="74"/>
      <c r="BJ4" s="83" t="s">
        <v>49</v>
      </c>
      <c r="BK4" s="83"/>
      <c r="BL4" s="83"/>
      <c r="BM4" s="83"/>
      <c r="BN4" s="83"/>
      <c r="BO4" s="83"/>
      <c r="BP4" s="69"/>
      <c r="BQ4" s="69"/>
      <c r="BR4" s="74" t="s">
        <v>26</v>
      </c>
      <c r="BS4" s="74"/>
      <c r="BT4" s="74" t="s">
        <v>47</v>
      </c>
      <c r="BU4" s="74"/>
      <c r="BV4" s="74" t="s">
        <v>53</v>
      </c>
      <c r="BW4" s="74"/>
      <c r="BX4" s="74" t="s">
        <v>24</v>
      </c>
      <c r="BY4" s="74"/>
      <c r="BZ4" s="74" t="s">
        <v>25</v>
      </c>
      <c r="CA4" s="74"/>
      <c r="CB4" s="74" t="s">
        <v>48</v>
      </c>
      <c r="CC4" s="74"/>
      <c r="CD4" s="58"/>
    </row>
    <row r="5" spans="1:82" s="59" customFormat="1" ht="29.25" customHeight="1">
      <c r="A5" s="69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75"/>
      <c r="N5" s="75"/>
      <c r="O5" s="69"/>
      <c r="P5" s="61" t="s">
        <v>50</v>
      </c>
      <c r="Q5" s="61" t="s">
        <v>51</v>
      </c>
      <c r="R5" s="61" t="s">
        <v>55</v>
      </c>
      <c r="S5" s="61" t="s">
        <v>28</v>
      </c>
      <c r="T5" s="74"/>
      <c r="U5" s="74"/>
      <c r="V5" s="74"/>
      <c r="W5" s="92" t="s">
        <v>57</v>
      </c>
      <c r="X5" s="92" t="s">
        <v>58</v>
      </c>
      <c r="Y5" s="74" t="s">
        <v>59</v>
      </c>
      <c r="Z5" s="89" t="s">
        <v>60</v>
      </c>
      <c r="AA5" s="61" t="s">
        <v>61</v>
      </c>
      <c r="AB5" s="61" t="s">
        <v>62</v>
      </c>
      <c r="AC5" s="74" t="s">
        <v>21</v>
      </c>
      <c r="AD5" s="74"/>
      <c r="AE5" s="74"/>
      <c r="AF5" s="89" t="s">
        <v>23</v>
      </c>
      <c r="AG5" s="89"/>
      <c r="AH5" s="89"/>
      <c r="AI5" s="74" t="s">
        <v>21</v>
      </c>
      <c r="AJ5" s="74"/>
      <c r="AK5" s="74"/>
      <c r="AL5" s="91" t="s">
        <v>23</v>
      </c>
      <c r="AM5" s="91"/>
      <c r="AN5" s="91"/>
      <c r="AO5" s="74" t="s">
        <v>21</v>
      </c>
      <c r="AP5" s="74"/>
      <c r="AQ5" s="74"/>
      <c r="AR5" s="91" t="s">
        <v>23</v>
      </c>
      <c r="AS5" s="91"/>
      <c r="AT5" s="91"/>
      <c r="AU5" s="74" t="s">
        <v>21</v>
      </c>
      <c r="AV5" s="74"/>
      <c r="AW5" s="74"/>
      <c r="AX5" s="91" t="s">
        <v>73</v>
      </c>
      <c r="AY5" s="91"/>
      <c r="AZ5" s="91"/>
      <c r="BA5" s="61"/>
      <c r="BB5" s="61"/>
      <c r="BC5" s="61"/>
      <c r="BD5" s="61"/>
      <c r="BE5" s="61"/>
      <c r="BF5" s="61"/>
      <c r="BG5" s="84" t="s">
        <v>118</v>
      </c>
      <c r="BH5" s="61" t="s">
        <v>119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58"/>
    </row>
    <row r="6" spans="1:82" s="59" customFormat="1" ht="51" customHeight="1">
      <c r="A6" s="69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75"/>
      <c r="N6" s="75"/>
      <c r="O6" s="69"/>
      <c r="P6" s="61"/>
      <c r="Q6" s="61"/>
      <c r="R6" s="61"/>
      <c r="S6" s="61"/>
      <c r="T6" s="74"/>
      <c r="U6" s="74"/>
      <c r="V6" s="74"/>
      <c r="W6" s="92"/>
      <c r="X6" s="92"/>
      <c r="Y6" s="61"/>
      <c r="Z6" s="89"/>
      <c r="AA6" s="61"/>
      <c r="AB6" s="61"/>
      <c r="AC6" s="41" t="s">
        <v>42</v>
      </c>
      <c r="AD6" s="41" t="s">
        <v>43</v>
      </c>
      <c r="AE6" s="41" t="s">
        <v>34</v>
      </c>
      <c r="AF6" s="60" t="s">
        <v>42</v>
      </c>
      <c r="AG6" s="60" t="s">
        <v>43</v>
      </c>
      <c r="AH6" s="60" t="s">
        <v>35</v>
      </c>
      <c r="AI6" s="41" t="s">
        <v>42</v>
      </c>
      <c r="AJ6" s="41" t="s">
        <v>43</v>
      </c>
      <c r="AK6" s="41" t="s">
        <v>36</v>
      </c>
      <c r="AL6" s="60" t="s">
        <v>42</v>
      </c>
      <c r="AM6" s="60" t="s">
        <v>43</v>
      </c>
      <c r="AN6" s="60" t="s">
        <v>63</v>
      </c>
      <c r="AO6" s="41" t="s">
        <v>42</v>
      </c>
      <c r="AP6" s="41" t="s">
        <v>43</v>
      </c>
      <c r="AQ6" s="41" t="s">
        <v>64</v>
      </c>
      <c r="AR6" s="60" t="s">
        <v>42</v>
      </c>
      <c r="AS6" s="60" t="s">
        <v>43</v>
      </c>
      <c r="AT6" s="60" t="s">
        <v>65</v>
      </c>
      <c r="AU6" s="41" t="s">
        <v>42</v>
      </c>
      <c r="AV6" s="41" t="s">
        <v>43</v>
      </c>
      <c r="AW6" s="41" t="s">
        <v>66</v>
      </c>
      <c r="AX6" s="60" t="s">
        <v>42</v>
      </c>
      <c r="AY6" s="60" t="s">
        <v>43</v>
      </c>
      <c r="AZ6" s="60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120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58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22.5" customHeight="1">
      <c r="A9" s="49" t="s">
        <v>98</v>
      </c>
      <c r="B9" s="22">
        <f>C9+M9+N9+O9</f>
        <v>1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f>P9+Q9+R9+S9</f>
        <v>1</v>
      </c>
      <c r="P9" s="22"/>
      <c r="Q9" s="4">
        <v>1</v>
      </c>
      <c r="R9" s="4"/>
      <c r="S9" s="4"/>
      <c r="T9" s="24">
        <v>98</v>
      </c>
      <c r="U9" s="24">
        <v>98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v>98</v>
      </c>
      <c r="BH9" s="40">
        <v>98</v>
      </c>
      <c r="BI9" s="40">
        <f>BG9-BH9</f>
        <v>0</v>
      </c>
      <c r="BJ9" s="40"/>
      <c r="BK9" s="40">
        <v>98</v>
      </c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53.25" customHeight="1">
      <c r="A10" s="50" t="s">
        <v>99</v>
      </c>
      <c r="B10" s="22">
        <f aca="true" t="shared" si="0" ref="B10:B20">C10+M10+N10+O10</f>
        <v>1</v>
      </c>
      <c r="C10" s="22">
        <f aca="true" t="shared" si="1" ref="C10:D20">E10+G10+I10+K10</f>
        <v>0</v>
      </c>
      <c r="D10" s="22">
        <f t="shared" si="1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f aca="true" t="shared" si="2" ref="O10:O20">P10+Q10+R10+S10</f>
        <v>1</v>
      </c>
      <c r="P10" s="22"/>
      <c r="Q10" s="4">
        <v>1</v>
      </c>
      <c r="R10" s="4"/>
      <c r="S10" s="4"/>
      <c r="T10" s="24">
        <f aca="true" t="shared" si="3" ref="T10:U20">W10+BA10+BD10+BG10</f>
        <v>8000</v>
      </c>
      <c r="U10" s="24">
        <f t="shared" si="3"/>
        <v>8000</v>
      </c>
      <c r="V10" s="24">
        <f aca="true" t="shared" si="4" ref="V10:V20">T10-U10</f>
        <v>0</v>
      </c>
      <c r="W10" s="10">
        <f aca="true" t="shared" si="5" ref="W10:X20">AC10+AI10+AO10+AU10</f>
        <v>0</v>
      </c>
      <c r="X10" s="10">
        <f t="shared" si="5"/>
        <v>0</v>
      </c>
      <c r="Y10" s="24">
        <f aca="true" t="shared" si="6" ref="Y10:Y20">W10-X10</f>
        <v>0</v>
      </c>
      <c r="Z10" s="10">
        <f aca="true" t="shared" si="7" ref="Z10:AA15">AF10+AL10+AR10+AX10</f>
        <v>0</v>
      </c>
      <c r="AA10" s="10">
        <f t="shared" si="7"/>
        <v>0</v>
      </c>
      <c r="AB10" s="24">
        <f aca="true" t="shared" si="8" ref="AB10:AB20">Z10-AA10</f>
        <v>0</v>
      </c>
      <c r="AC10" s="10"/>
      <c r="AD10" s="10"/>
      <c r="AE10" s="24">
        <f aca="true" t="shared" si="9" ref="AE10:AE20">AC10-AD10</f>
        <v>0</v>
      </c>
      <c r="AF10" s="10"/>
      <c r="AG10" s="10"/>
      <c r="AH10" s="24">
        <f aca="true" t="shared" si="10" ref="AH10:AH20">AF10-AG10</f>
        <v>0</v>
      </c>
      <c r="AI10" s="24"/>
      <c r="AJ10" s="24"/>
      <c r="AK10" s="24">
        <f aca="true" t="shared" si="11" ref="AK10:AK20">AI10-AJ10</f>
        <v>0</v>
      </c>
      <c r="AL10" s="24"/>
      <c r="AM10" s="24"/>
      <c r="AN10" s="24">
        <f aca="true" t="shared" si="12" ref="AN10:AN20">AL10-AM10</f>
        <v>0</v>
      </c>
      <c r="AO10" s="24"/>
      <c r="AP10" s="24"/>
      <c r="AQ10" s="24">
        <f aca="true" t="shared" si="13" ref="AQ10:AQ20">AO10-AP10</f>
        <v>0</v>
      </c>
      <c r="AR10" s="24"/>
      <c r="AS10" s="24"/>
      <c r="AT10" s="24">
        <f aca="true" t="shared" si="14" ref="AT10:AT20">AR10-AS10</f>
        <v>0</v>
      </c>
      <c r="AU10" s="24"/>
      <c r="AV10" s="24"/>
      <c r="AW10" s="24">
        <f aca="true" t="shared" si="15" ref="AW10:AW20">AU10-AV10</f>
        <v>0</v>
      </c>
      <c r="AX10" s="24"/>
      <c r="AY10" s="24"/>
      <c r="AZ10" s="24">
        <f aca="true" t="shared" si="16" ref="AZ10:AZ20">AX10-AY10</f>
        <v>0</v>
      </c>
      <c r="BA10" s="24"/>
      <c r="BB10" s="24"/>
      <c r="BC10" s="24">
        <f aca="true" t="shared" si="17" ref="BC10:BC20">BA10-BB10</f>
        <v>0</v>
      </c>
      <c r="BD10" s="10"/>
      <c r="BE10" s="10"/>
      <c r="BF10" s="24">
        <f aca="true" t="shared" si="18" ref="BF10:BF20">BD10-BE10</f>
        <v>0</v>
      </c>
      <c r="BG10" s="40">
        <f aca="true" t="shared" si="19" ref="BG10:BG20">BJ10+BK10+BL10+BO10</f>
        <v>8000</v>
      </c>
      <c r="BH10" s="40">
        <f aca="true" t="shared" si="20" ref="BH10:BH20">BJ10+BK10+BM10+BO10</f>
        <v>8000</v>
      </c>
      <c r="BI10" s="40">
        <f aca="true" t="shared" si="21" ref="BI10:BI20">BG10-BH10</f>
        <v>0</v>
      </c>
      <c r="BJ10" s="40"/>
      <c r="BK10" s="40">
        <v>8000</v>
      </c>
      <c r="BL10" s="40"/>
      <c r="BM10" s="43"/>
      <c r="BN10" s="43">
        <f aca="true" t="shared" si="22" ref="BN10:BN20">BL10-BM10</f>
        <v>0</v>
      </c>
      <c r="BO10" s="10"/>
      <c r="BP10" s="46">
        <f aca="true" t="shared" si="23" ref="BP10:BQ20">BR10+BT10+BV10+BX10+BZ10+CB10</f>
        <v>0</v>
      </c>
      <c r="BQ10" s="46">
        <f t="shared" si="23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24">
      <c r="A11" s="3" t="s">
        <v>101</v>
      </c>
      <c r="B11" s="22">
        <f t="shared" si="0"/>
        <v>1</v>
      </c>
      <c r="C11" s="22">
        <f t="shared" si="1"/>
        <v>0</v>
      </c>
      <c r="D11" s="22">
        <f t="shared" si="1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f t="shared" si="2"/>
        <v>1</v>
      </c>
      <c r="P11" s="22"/>
      <c r="Q11" s="4">
        <v>1</v>
      </c>
      <c r="R11" s="4"/>
      <c r="S11" s="4"/>
      <c r="T11" s="24">
        <f t="shared" si="3"/>
        <v>6000</v>
      </c>
      <c r="U11" s="24">
        <f t="shared" si="3"/>
        <v>6000</v>
      </c>
      <c r="V11" s="24">
        <f t="shared" si="4"/>
        <v>0</v>
      </c>
      <c r="W11" s="10">
        <f t="shared" si="5"/>
        <v>0</v>
      </c>
      <c r="X11" s="10">
        <f t="shared" si="5"/>
        <v>0</v>
      </c>
      <c r="Y11" s="24">
        <f t="shared" si="6"/>
        <v>0</v>
      </c>
      <c r="Z11" s="10">
        <f t="shared" si="7"/>
        <v>0</v>
      </c>
      <c r="AA11" s="10">
        <f t="shared" si="7"/>
        <v>0</v>
      </c>
      <c r="AB11" s="24">
        <f t="shared" si="8"/>
        <v>0</v>
      </c>
      <c r="AC11" s="10"/>
      <c r="AD11" s="10"/>
      <c r="AE11" s="24">
        <f t="shared" si="9"/>
        <v>0</v>
      </c>
      <c r="AF11" s="10"/>
      <c r="AG11" s="10"/>
      <c r="AH11" s="24">
        <f t="shared" si="10"/>
        <v>0</v>
      </c>
      <c r="AI11" s="24"/>
      <c r="AJ11" s="24"/>
      <c r="AK11" s="24">
        <f t="shared" si="11"/>
        <v>0</v>
      </c>
      <c r="AL11" s="24"/>
      <c r="AM11" s="24"/>
      <c r="AN11" s="24">
        <f t="shared" si="12"/>
        <v>0</v>
      </c>
      <c r="AO11" s="24"/>
      <c r="AP11" s="24"/>
      <c r="AQ11" s="24">
        <f t="shared" si="13"/>
        <v>0</v>
      </c>
      <c r="AR11" s="24"/>
      <c r="AS11" s="24"/>
      <c r="AT11" s="24">
        <f t="shared" si="14"/>
        <v>0</v>
      </c>
      <c r="AU11" s="24"/>
      <c r="AV11" s="24"/>
      <c r="AW11" s="24">
        <f t="shared" si="15"/>
        <v>0</v>
      </c>
      <c r="AX11" s="24"/>
      <c r="AY11" s="24"/>
      <c r="AZ11" s="24">
        <f t="shared" si="16"/>
        <v>0</v>
      </c>
      <c r="BA11" s="24"/>
      <c r="BB11" s="24"/>
      <c r="BC11" s="24">
        <f t="shared" si="17"/>
        <v>0</v>
      </c>
      <c r="BD11" s="10"/>
      <c r="BE11" s="10"/>
      <c r="BF11" s="24">
        <f t="shared" si="18"/>
        <v>0</v>
      </c>
      <c r="BG11" s="40">
        <f t="shared" si="19"/>
        <v>6000</v>
      </c>
      <c r="BH11" s="40">
        <f t="shared" si="20"/>
        <v>6000</v>
      </c>
      <c r="BI11" s="40">
        <f t="shared" si="21"/>
        <v>0</v>
      </c>
      <c r="BJ11" s="40"/>
      <c r="BK11" s="40">
        <v>6000</v>
      </c>
      <c r="BL11" s="40"/>
      <c r="BM11" s="43"/>
      <c r="BN11" s="43">
        <f t="shared" si="22"/>
        <v>0</v>
      </c>
      <c r="BO11" s="10"/>
      <c r="BP11" s="46">
        <f t="shared" si="23"/>
        <v>0</v>
      </c>
      <c r="BQ11" s="46">
        <f t="shared" si="23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51" customHeight="1">
      <c r="A12" s="50" t="s">
        <v>99</v>
      </c>
      <c r="B12" s="22">
        <f t="shared" si="0"/>
        <v>1</v>
      </c>
      <c r="C12" s="22">
        <f t="shared" si="1"/>
        <v>0</v>
      </c>
      <c r="D12" s="22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f t="shared" si="2"/>
        <v>1</v>
      </c>
      <c r="P12" s="22"/>
      <c r="Q12" s="4">
        <v>1</v>
      </c>
      <c r="R12" s="4"/>
      <c r="S12" s="4"/>
      <c r="T12" s="24">
        <f t="shared" si="3"/>
        <v>5000</v>
      </c>
      <c r="U12" s="24">
        <f t="shared" si="3"/>
        <v>5000</v>
      </c>
      <c r="V12" s="24">
        <f t="shared" si="4"/>
        <v>0</v>
      </c>
      <c r="W12" s="10">
        <f t="shared" si="5"/>
        <v>0</v>
      </c>
      <c r="X12" s="10">
        <f t="shared" si="5"/>
        <v>0</v>
      </c>
      <c r="Y12" s="24">
        <f t="shared" si="6"/>
        <v>0</v>
      </c>
      <c r="Z12" s="10">
        <f t="shared" si="7"/>
        <v>0</v>
      </c>
      <c r="AA12" s="10">
        <f t="shared" si="7"/>
        <v>0</v>
      </c>
      <c r="AB12" s="24">
        <f t="shared" si="8"/>
        <v>0</v>
      </c>
      <c r="AC12" s="10"/>
      <c r="AD12" s="10"/>
      <c r="AE12" s="24">
        <f t="shared" si="9"/>
        <v>0</v>
      </c>
      <c r="AF12" s="10"/>
      <c r="AG12" s="10"/>
      <c r="AH12" s="24">
        <f t="shared" si="10"/>
        <v>0</v>
      </c>
      <c r="AI12" s="24"/>
      <c r="AJ12" s="24"/>
      <c r="AK12" s="24">
        <f t="shared" si="11"/>
        <v>0</v>
      </c>
      <c r="AL12" s="24"/>
      <c r="AM12" s="24"/>
      <c r="AN12" s="24">
        <f t="shared" si="12"/>
        <v>0</v>
      </c>
      <c r="AO12" s="24"/>
      <c r="AP12" s="24"/>
      <c r="AQ12" s="24">
        <f t="shared" si="13"/>
        <v>0</v>
      </c>
      <c r="AR12" s="24"/>
      <c r="AS12" s="24"/>
      <c r="AT12" s="24">
        <f t="shared" si="14"/>
        <v>0</v>
      </c>
      <c r="AU12" s="24"/>
      <c r="AV12" s="24"/>
      <c r="AW12" s="24">
        <f t="shared" si="15"/>
        <v>0</v>
      </c>
      <c r="AX12" s="24"/>
      <c r="AY12" s="24"/>
      <c r="AZ12" s="24">
        <f t="shared" si="16"/>
        <v>0</v>
      </c>
      <c r="BA12" s="24"/>
      <c r="BB12" s="24"/>
      <c r="BC12" s="24">
        <f t="shared" si="17"/>
        <v>0</v>
      </c>
      <c r="BD12" s="10"/>
      <c r="BE12" s="10"/>
      <c r="BF12" s="24">
        <f t="shared" si="18"/>
        <v>0</v>
      </c>
      <c r="BG12" s="40">
        <f t="shared" si="19"/>
        <v>5000</v>
      </c>
      <c r="BH12" s="40">
        <f t="shared" si="20"/>
        <v>5000</v>
      </c>
      <c r="BI12" s="40">
        <f t="shared" si="21"/>
        <v>0</v>
      </c>
      <c r="BJ12" s="40"/>
      <c r="BK12" s="40">
        <v>5000</v>
      </c>
      <c r="BL12" s="40"/>
      <c r="BM12" s="43"/>
      <c r="BN12" s="43">
        <f t="shared" si="22"/>
        <v>0</v>
      </c>
      <c r="BO12" s="10"/>
      <c r="BP12" s="46">
        <f t="shared" si="23"/>
        <v>0</v>
      </c>
      <c r="BQ12" s="46">
        <f t="shared" si="23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24" customHeight="1">
      <c r="A13" s="48" t="s">
        <v>103</v>
      </c>
      <c r="B13" s="22">
        <f t="shared" si="0"/>
        <v>1</v>
      </c>
      <c r="C13" s="22">
        <f t="shared" si="1"/>
        <v>0</v>
      </c>
      <c r="D13" s="22">
        <f t="shared" si="1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f t="shared" si="2"/>
        <v>1</v>
      </c>
      <c r="P13" s="22"/>
      <c r="Q13" s="4">
        <v>1</v>
      </c>
      <c r="R13" s="4"/>
      <c r="S13" s="4"/>
      <c r="T13" s="24">
        <f t="shared" si="3"/>
        <v>50000</v>
      </c>
      <c r="U13" s="24">
        <f t="shared" si="3"/>
        <v>50000</v>
      </c>
      <c r="V13" s="24">
        <f t="shared" si="4"/>
        <v>0</v>
      </c>
      <c r="W13" s="10">
        <f t="shared" si="5"/>
        <v>0</v>
      </c>
      <c r="X13" s="10">
        <f t="shared" si="5"/>
        <v>0</v>
      </c>
      <c r="Y13" s="24">
        <f t="shared" si="6"/>
        <v>0</v>
      </c>
      <c r="Z13" s="10">
        <f t="shared" si="7"/>
        <v>0</v>
      </c>
      <c r="AA13" s="10">
        <f t="shared" si="7"/>
        <v>0</v>
      </c>
      <c r="AB13" s="24">
        <f t="shared" si="8"/>
        <v>0</v>
      </c>
      <c r="AC13" s="10"/>
      <c r="AD13" s="10"/>
      <c r="AE13" s="24">
        <f t="shared" si="9"/>
        <v>0</v>
      </c>
      <c r="AF13" s="10"/>
      <c r="AG13" s="10"/>
      <c r="AH13" s="24">
        <f t="shared" si="10"/>
        <v>0</v>
      </c>
      <c r="AI13" s="24"/>
      <c r="AJ13" s="24"/>
      <c r="AK13" s="24">
        <f t="shared" si="11"/>
        <v>0</v>
      </c>
      <c r="AL13" s="24"/>
      <c r="AM13" s="24"/>
      <c r="AN13" s="24">
        <f t="shared" si="12"/>
        <v>0</v>
      </c>
      <c r="AO13" s="24"/>
      <c r="AP13" s="24"/>
      <c r="AQ13" s="24">
        <f t="shared" si="13"/>
        <v>0</v>
      </c>
      <c r="AR13" s="24"/>
      <c r="AS13" s="24"/>
      <c r="AT13" s="24">
        <f t="shared" si="14"/>
        <v>0</v>
      </c>
      <c r="AU13" s="24"/>
      <c r="AV13" s="24"/>
      <c r="AW13" s="24">
        <f t="shared" si="15"/>
        <v>0</v>
      </c>
      <c r="AX13" s="24"/>
      <c r="AY13" s="24"/>
      <c r="AZ13" s="24">
        <f t="shared" si="16"/>
        <v>0</v>
      </c>
      <c r="BA13" s="24"/>
      <c r="BB13" s="24"/>
      <c r="BC13" s="24">
        <f t="shared" si="17"/>
        <v>0</v>
      </c>
      <c r="BD13" s="10"/>
      <c r="BE13" s="10"/>
      <c r="BF13" s="24">
        <f t="shared" si="18"/>
        <v>0</v>
      </c>
      <c r="BG13" s="40">
        <f t="shared" si="19"/>
        <v>50000</v>
      </c>
      <c r="BH13" s="40">
        <f t="shared" si="20"/>
        <v>50000</v>
      </c>
      <c r="BI13" s="40">
        <f t="shared" si="21"/>
        <v>0</v>
      </c>
      <c r="BJ13" s="40"/>
      <c r="BK13" s="40">
        <v>50000</v>
      </c>
      <c r="BL13" s="40"/>
      <c r="BM13" s="43"/>
      <c r="BN13" s="43">
        <f t="shared" si="22"/>
        <v>0</v>
      </c>
      <c r="BO13" s="10"/>
      <c r="BP13" s="46">
        <f t="shared" si="23"/>
        <v>0</v>
      </c>
      <c r="BQ13" s="46">
        <f t="shared" si="23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17.25" customHeight="1">
      <c r="A14" s="48" t="s">
        <v>104</v>
      </c>
      <c r="B14" s="22">
        <f t="shared" si="0"/>
        <v>1</v>
      </c>
      <c r="C14" s="22">
        <f t="shared" si="1"/>
        <v>0</v>
      </c>
      <c r="D14" s="22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f t="shared" si="2"/>
        <v>1</v>
      </c>
      <c r="P14" s="22"/>
      <c r="Q14" s="4">
        <v>1</v>
      </c>
      <c r="R14" s="4"/>
      <c r="S14" s="4"/>
      <c r="T14" s="24">
        <f>Апрель!U1651</f>
        <v>0</v>
      </c>
      <c r="U14" s="24">
        <f t="shared" si="3"/>
        <v>99000</v>
      </c>
      <c r="V14" s="24">
        <f t="shared" si="4"/>
        <v>-99000</v>
      </c>
      <c r="W14" s="10">
        <f t="shared" si="5"/>
        <v>0</v>
      </c>
      <c r="X14" s="10">
        <f t="shared" si="5"/>
        <v>0</v>
      </c>
      <c r="Y14" s="24">
        <f t="shared" si="6"/>
        <v>0</v>
      </c>
      <c r="Z14" s="10">
        <f t="shared" si="7"/>
        <v>0</v>
      </c>
      <c r="AA14" s="10">
        <f t="shared" si="7"/>
        <v>0</v>
      </c>
      <c r="AB14" s="24">
        <f t="shared" si="8"/>
        <v>0</v>
      </c>
      <c r="AC14" s="10"/>
      <c r="AD14" s="10"/>
      <c r="AE14" s="24">
        <f t="shared" si="9"/>
        <v>0</v>
      </c>
      <c r="AF14" s="10"/>
      <c r="AG14" s="10"/>
      <c r="AH14" s="24">
        <f t="shared" si="10"/>
        <v>0</v>
      </c>
      <c r="AI14" s="24"/>
      <c r="AJ14" s="24"/>
      <c r="AK14" s="24">
        <f t="shared" si="11"/>
        <v>0</v>
      </c>
      <c r="AL14" s="24"/>
      <c r="AM14" s="24"/>
      <c r="AN14" s="24">
        <f t="shared" si="12"/>
        <v>0</v>
      </c>
      <c r="AO14" s="24"/>
      <c r="AP14" s="24"/>
      <c r="AQ14" s="24">
        <f t="shared" si="13"/>
        <v>0</v>
      </c>
      <c r="AR14" s="24"/>
      <c r="AS14" s="24"/>
      <c r="AT14" s="24">
        <f t="shared" si="14"/>
        <v>0</v>
      </c>
      <c r="AU14" s="24"/>
      <c r="AV14" s="24"/>
      <c r="AW14" s="24">
        <f t="shared" si="15"/>
        <v>0</v>
      </c>
      <c r="AX14" s="24"/>
      <c r="AY14" s="24"/>
      <c r="AZ14" s="24">
        <f t="shared" si="16"/>
        <v>0</v>
      </c>
      <c r="BA14" s="24"/>
      <c r="BB14" s="24"/>
      <c r="BC14" s="24">
        <f t="shared" si="17"/>
        <v>0</v>
      </c>
      <c r="BD14" s="10"/>
      <c r="BE14" s="10"/>
      <c r="BF14" s="24">
        <f t="shared" si="18"/>
        <v>0</v>
      </c>
      <c r="BG14" s="40">
        <f t="shared" si="19"/>
        <v>99000</v>
      </c>
      <c r="BH14" s="40">
        <f t="shared" si="20"/>
        <v>99000</v>
      </c>
      <c r="BI14" s="40">
        <f t="shared" si="21"/>
        <v>0</v>
      </c>
      <c r="BJ14" s="40"/>
      <c r="BK14" s="40">
        <v>99000</v>
      </c>
      <c r="BL14" s="40"/>
      <c r="BM14" s="43"/>
      <c r="BN14" s="43">
        <f t="shared" si="22"/>
        <v>0</v>
      </c>
      <c r="BO14" s="10"/>
      <c r="BP14" s="46">
        <f t="shared" si="23"/>
        <v>0</v>
      </c>
      <c r="BQ14" s="46">
        <f t="shared" si="23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36.75" customHeight="1">
      <c r="A15" s="48" t="s">
        <v>105</v>
      </c>
      <c r="B15" s="22">
        <f t="shared" si="0"/>
        <v>2</v>
      </c>
      <c r="C15" s="22">
        <f t="shared" si="1"/>
        <v>0</v>
      </c>
      <c r="D15" s="22">
        <f t="shared" si="1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f t="shared" si="2"/>
        <v>2</v>
      </c>
      <c r="P15" s="22"/>
      <c r="Q15" s="4">
        <v>2</v>
      </c>
      <c r="R15" s="4"/>
      <c r="S15" s="4"/>
      <c r="T15" s="24">
        <f t="shared" si="3"/>
        <v>160000</v>
      </c>
      <c r="U15" s="24">
        <f t="shared" si="3"/>
        <v>160000</v>
      </c>
      <c r="V15" s="24">
        <f t="shared" si="4"/>
        <v>0</v>
      </c>
      <c r="W15" s="10">
        <f t="shared" si="5"/>
        <v>0</v>
      </c>
      <c r="X15" s="10">
        <f t="shared" si="5"/>
        <v>0</v>
      </c>
      <c r="Y15" s="24">
        <f t="shared" si="6"/>
        <v>0</v>
      </c>
      <c r="Z15" s="10">
        <f t="shared" si="7"/>
        <v>0</v>
      </c>
      <c r="AA15" s="10">
        <f t="shared" si="7"/>
        <v>0</v>
      </c>
      <c r="AB15" s="24">
        <f t="shared" si="8"/>
        <v>0</v>
      </c>
      <c r="AC15" s="10"/>
      <c r="AD15" s="10"/>
      <c r="AE15" s="24">
        <f t="shared" si="9"/>
        <v>0</v>
      </c>
      <c r="AF15" s="10"/>
      <c r="AG15" s="10"/>
      <c r="AH15" s="24">
        <f t="shared" si="10"/>
        <v>0</v>
      </c>
      <c r="AI15" s="24"/>
      <c r="AJ15" s="24"/>
      <c r="AK15" s="24">
        <f t="shared" si="11"/>
        <v>0</v>
      </c>
      <c r="AL15" s="24"/>
      <c r="AM15" s="24"/>
      <c r="AN15" s="24">
        <f t="shared" si="12"/>
        <v>0</v>
      </c>
      <c r="AO15" s="24"/>
      <c r="AP15" s="24"/>
      <c r="AQ15" s="24">
        <f t="shared" si="13"/>
        <v>0</v>
      </c>
      <c r="AR15" s="24"/>
      <c r="AS15" s="24"/>
      <c r="AT15" s="24">
        <f t="shared" si="14"/>
        <v>0</v>
      </c>
      <c r="AU15" s="24"/>
      <c r="AV15" s="24"/>
      <c r="AW15" s="24">
        <f t="shared" si="15"/>
        <v>0</v>
      </c>
      <c r="AX15" s="24"/>
      <c r="AY15" s="24"/>
      <c r="AZ15" s="24">
        <f t="shared" si="16"/>
        <v>0</v>
      </c>
      <c r="BA15" s="24"/>
      <c r="BB15" s="24"/>
      <c r="BC15" s="24">
        <f t="shared" si="17"/>
        <v>0</v>
      </c>
      <c r="BD15" s="10"/>
      <c r="BE15" s="10"/>
      <c r="BF15" s="24">
        <f t="shared" si="18"/>
        <v>0</v>
      </c>
      <c r="BG15" s="40">
        <f t="shared" si="19"/>
        <v>160000</v>
      </c>
      <c r="BH15" s="40">
        <f t="shared" si="20"/>
        <v>160000</v>
      </c>
      <c r="BI15" s="40">
        <f t="shared" si="21"/>
        <v>0</v>
      </c>
      <c r="BJ15" s="40"/>
      <c r="BK15" s="40">
        <v>160000</v>
      </c>
      <c r="BL15" s="40"/>
      <c r="BM15" s="43"/>
      <c r="BN15" s="43">
        <f t="shared" si="22"/>
        <v>0</v>
      </c>
      <c r="BO15" s="10"/>
      <c r="BP15" s="46">
        <f t="shared" si="23"/>
        <v>0</v>
      </c>
      <c r="BQ15" s="46">
        <f t="shared" si="23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24" customHeight="1">
      <c r="A16" s="48" t="s">
        <v>106</v>
      </c>
      <c r="B16" s="22">
        <f>C16+M16+N16+O16</f>
        <v>1</v>
      </c>
      <c r="C16" s="22">
        <f aca="true" t="shared" si="24" ref="C16:D19">E16+G16+I16+K16</f>
        <v>0</v>
      </c>
      <c r="D16" s="22">
        <f t="shared" si="24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f>P16+Q16+R16+S16</f>
        <v>1</v>
      </c>
      <c r="P16" s="22"/>
      <c r="Q16" s="4">
        <v>1</v>
      </c>
      <c r="R16" s="4"/>
      <c r="S16" s="4"/>
      <c r="T16" s="24">
        <f aca="true" t="shared" si="25" ref="T16:U19">W16+BA16+BD16+BG16</f>
        <v>98000</v>
      </c>
      <c r="U16" s="24">
        <f t="shared" si="25"/>
        <v>98000</v>
      </c>
      <c r="V16" s="24">
        <f>T16-U16</f>
        <v>0</v>
      </c>
      <c r="W16" s="10">
        <f aca="true" t="shared" si="26" ref="W16:X19">AC16+AI16+AO16+AU16</f>
        <v>0</v>
      </c>
      <c r="X16" s="10">
        <f t="shared" si="26"/>
        <v>0</v>
      </c>
      <c r="Y16" s="24">
        <f>W16-X16</f>
        <v>0</v>
      </c>
      <c r="Z16" s="10">
        <f aca="true" t="shared" si="27" ref="Z16:AA20">AF16+AX16</f>
        <v>0</v>
      </c>
      <c r="AA16" s="10">
        <f t="shared" si="27"/>
        <v>0</v>
      </c>
      <c r="AB16" s="24">
        <f>Z16-AA16</f>
        <v>0</v>
      </c>
      <c r="AC16" s="10"/>
      <c r="AD16" s="10"/>
      <c r="AE16" s="24">
        <f>AC16-AD16</f>
        <v>0</v>
      </c>
      <c r="AF16" s="10"/>
      <c r="AG16" s="10"/>
      <c r="AH16" s="24">
        <f>AF16-AG16</f>
        <v>0</v>
      </c>
      <c r="AI16" s="24"/>
      <c r="AJ16" s="24"/>
      <c r="AK16" s="24">
        <f>AI16-AJ16</f>
        <v>0</v>
      </c>
      <c r="AL16" s="24"/>
      <c r="AM16" s="24"/>
      <c r="AN16" s="24">
        <f>AL16-AM16</f>
        <v>0</v>
      </c>
      <c r="AO16" s="24"/>
      <c r="AP16" s="24"/>
      <c r="AQ16" s="24">
        <f>AO16-AP16</f>
        <v>0</v>
      </c>
      <c r="AR16" s="24"/>
      <c r="AS16" s="24"/>
      <c r="AT16" s="24">
        <f>AR16-AS16</f>
        <v>0</v>
      </c>
      <c r="AU16" s="24"/>
      <c r="AV16" s="24"/>
      <c r="AW16" s="24">
        <f>AU16-AV16</f>
        <v>0</v>
      </c>
      <c r="AX16" s="24"/>
      <c r="AY16" s="24"/>
      <c r="AZ16" s="24">
        <f>AX16-AY16</f>
        <v>0</v>
      </c>
      <c r="BA16" s="24"/>
      <c r="BB16" s="24"/>
      <c r="BC16" s="24">
        <f>BA16-BB16</f>
        <v>0</v>
      </c>
      <c r="BD16" s="10"/>
      <c r="BE16" s="10"/>
      <c r="BF16" s="24">
        <f>BD16-BE16</f>
        <v>0</v>
      </c>
      <c r="BG16" s="40">
        <f>BJ16+BK16+BL16+BO16</f>
        <v>98000</v>
      </c>
      <c r="BH16" s="40">
        <f>BJ16+BK16+BM16+BO16</f>
        <v>98000</v>
      </c>
      <c r="BI16" s="40">
        <f>BG16-BH16</f>
        <v>0</v>
      </c>
      <c r="BJ16" s="40"/>
      <c r="BK16" s="40">
        <v>98000</v>
      </c>
      <c r="BL16" s="40"/>
      <c r="BM16" s="43"/>
      <c r="BN16" s="43">
        <f>BL16-BM16</f>
        <v>0</v>
      </c>
      <c r="BO16" s="10"/>
      <c r="BP16" s="46">
        <f aca="true" t="shared" si="28" ref="BP16:BQ19">BR16+BT16+BV16+BX16+BZ16+CB16</f>
        <v>0</v>
      </c>
      <c r="BQ16" s="46">
        <f t="shared" si="28"/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29" customFormat="1" ht="33.75" customHeight="1">
      <c r="A17" s="57" t="s">
        <v>107</v>
      </c>
      <c r="B17" s="22">
        <f>C17+M17+N17+O17</f>
        <v>1</v>
      </c>
      <c r="C17" s="22">
        <f t="shared" si="24"/>
        <v>0</v>
      </c>
      <c r="D17" s="22">
        <f t="shared" si="24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22">
        <f>P17+Q17+R17+S17</f>
        <v>1</v>
      </c>
      <c r="P17" s="22"/>
      <c r="Q17" s="4">
        <v>1</v>
      </c>
      <c r="R17" s="4"/>
      <c r="S17" s="4"/>
      <c r="T17" s="24">
        <f t="shared" si="25"/>
        <v>99900</v>
      </c>
      <c r="U17" s="24">
        <f t="shared" si="25"/>
        <v>99900</v>
      </c>
      <c r="V17" s="24">
        <f>T17-U17</f>
        <v>0</v>
      </c>
      <c r="W17" s="10">
        <f t="shared" si="26"/>
        <v>0</v>
      </c>
      <c r="X17" s="10">
        <f t="shared" si="26"/>
        <v>0</v>
      </c>
      <c r="Y17" s="24">
        <f>W17-X17</f>
        <v>0</v>
      </c>
      <c r="Z17" s="10">
        <f t="shared" si="27"/>
        <v>0</v>
      </c>
      <c r="AA17" s="10">
        <f t="shared" si="27"/>
        <v>0</v>
      </c>
      <c r="AB17" s="24">
        <f>Z17-AA17</f>
        <v>0</v>
      </c>
      <c r="AC17" s="10"/>
      <c r="AD17" s="10"/>
      <c r="AE17" s="24">
        <f>AC17-AD17</f>
        <v>0</v>
      </c>
      <c r="AF17" s="10"/>
      <c r="AG17" s="10"/>
      <c r="AH17" s="24">
        <f>AF17-AG17</f>
        <v>0</v>
      </c>
      <c r="AI17" s="24"/>
      <c r="AJ17" s="24"/>
      <c r="AK17" s="24">
        <f>AI17-AJ17</f>
        <v>0</v>
      </c>
      <c r="AL17" s="24"/>
      <c r="AM17" s="24"/>
      <c r="AN17" s="24">
        <f>AL17-AM17</f>
        <v>0</v>
      </c>
      <c r="AO17" s="24"/>
      <c r="AP17" s="24"/>
      <c r="AQ17" s="24">
        <f>AO17-AP17</f>
        <v>0</v>
      </c>
      <c r="AR17" s="24"/>
      <c r="AS17" s="24"/>
      <c r="AT17" s="24">
        <f>AR17-AS17</f>
        <v>0</v>
      </c>
      <c r="AU17" s="24"/>
      <c r="AV17" s="24"/>
      <c r="AW17" s="24">
        <f>AU17-AV17</f>
        <v>0</v>
      </c>
      <c r="AX17" s="24"/>
      <c r="AY17" s="24"/>
      <c r="AZ17" s="24">
        <f>AX17-AY17</f>
        <v>0</v>
      </c>
      <c r="BA17" s="24"/>
      <c r="BB17" s="24"/>
      <c r="BC17" s="24">
        <f>BA17-BB17</f>
        <v>0</v>
      </c>
      <c r="BD17" s="10"/>
      <c r="BE17" s="10"/>
      <c r="BF17" s="24">
        <f>BD17-BE17</f>
        <v>0</v>
      </c>
      <c r="BG17" s="40">
        <f>BJ17+BK17+BL17+BO17</f>
        <v>99900</v>
      </c>
      <c r="BH17" s="40">
        <f>BJ17+BK17+BM17+BO17</f>
        <v>99900</v>
      </c>
      <c r="BI17" s="40">
        <f>BG17-BH17</f>
        <v>0</v>
      </c>
      <c r="BJ17" s="40"/>
      <c r="BK17" s="40">
        <v>99900</v>
      </c>
      <c r="BL17" s="40"/>
      <c r="BM17" s="43"/>
      <c r="BN17" s="43">
        <f>BL17-BM17</f>
        <v>0</v>
      </c>
      <c r="BO17" s="10"/>
      <c r="BP17" s="46">
        <f t="shared" si="28"/>
        <v>0</v>
      </c>
      <c r="BQ17" s="46">
        <f t="shared" si="28"/>
        <v>0</v>
      </c>
      <c r="BR17" s="4"/>
      <c r="BS17" s="4"/>
      <c r="BT17" s="4"/>
      <c r="BU17" s="4"/>
      <c r="BV17" s="4"/>
      <c r="BW17" s="4"/>
      <c r="BX17" s="11"/>
      <c r="BY17" s="11"/>
      <c r="BZ17" s="11"/>
      <c r="CA17" s="11"/>
      <c r="CB17" s="11"/>
      <c r="CC17" s="11"/>
      <c r="CD17" s="44"/>
    </row>
    <row r="18" spans="1:82" s="29" customFormat="1" ht="30.75" customHeight="1">
      <c r="A18" s="57" t="s">
        <v>108</v>
      </c>
      <c r="B18" s="22">
        <f>C18+M18+N18+O18</f>
        <v>2</v>
      </c>
      <c r="C18" s="22">
        <f t="shared" si="24"/>
        <v>0</v>
      </c>
      <c r="D18" s="22">
        <f t="shared" si="24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22">
        <f>P18+Q18+R18+S18</f>
        <v>2</v>
      </c>
      <c r="P18" s="22"/>
      <c r="Q18" s="4">
        <v>2</v>
      </c>
      <c r="R18" s="4"/>
      <c r="S18" s="4"/>
      <c r="T18" s="24">
        <f t="shared" si="25"/>
        <v>17300</v>
      </c>
      <c r="U18" s="24">
        <f t="shared" si="25"/>
        <v>17300</v>
      </c>
      <c r="V18" s="24">
        <f>T18-U18</f>
        <v>0</v>
      </c>
      <c r="W18" s="10">
        <f t="shared" si="26"/>
        <v>0</v>
      </c>
      <c r="X18" s="10">
        <f t="shared" si="26"/>
        <v>0</v>
      </c>
      <c r="Y18" s="24">
        <f>W18-X18</f>
        <v>0</v>
      </c>
      <c r="Z18" s="10">
        <f t="shared" si="27"/>
        <v>0</v>
      </c>
      <c r="AA18" s="10">
        <f t="shared" si="27"/>
        <v>0</v>
      </c>
      <c r="AB18" s="24">
        <f>Z18-AA18</f>
        <v>0</v>
      </c>
      <c r="AC18" s="10"/>
      <c r="AD18" s="10"/>
      <c r="AE18" s="24">
        <f>AC18-AD18</f>
        <v>0</v>
      </c>
      <c r="AF18" s="10"/>
      <c r="AG18" s="10"/>
      <c r="AH18" s="24">
        <f>AF18-AG18</f>
        <v>0</v>
      </c>
      <c r="AI18" s="24"/>
      <c r="AJ18" s="24"/>
      <c r="AK18" s="24">
        <f>AI18-AJ18</f>
        <v>0</v>
      </c>
      <c r="AL18" s="24"/>
      <c r="AM18" s="24"/>
      <c r="AN18" s="24">
        <f>AL18-AM18</f>
        <v>0</v>
      </c>
      <c r="AO18" s="24"/>
      <c r="AP18" s="24"/>
      <c r="AQ18" s="24">
        <f>AO18-AP18</f>
        <v>0</v>
      </c>
      <c r="AR18" s="24"/>
      <c r="AS18" s="24"/>
      <c r="AT18" s="24">
        <f>AR18-AS18</f>
        <v>0</v>
      </c>
      <c r="AU18" s="24"/>
      <c r="AV18" s="24"/>
      <c r="AW18" s="24">
        <f>AU18-AV18</f>
        <v>0</v>
      </c>
      <c r="AX18" s="24"/>
      <c r="AY18" s="24"/>
      <c r="AZ18" s="24">
        <f>AX18-AY18</f>
        <v>0</v>
      </c>
      <c r="BA18" s="24"/>
      <c r="BB18" s="24"/>
      <c r="BC18" s="24">
        <f>BA18-BB18</f>
        <v>0</v>
      </c>
      <c r="BD18" s="10"/>
      <c r="BE18" s="10"/>
      <c r="BF18" s="24">
        <f>BD18-BE18</f>
        <v>0</v>
      </c>
      <c r="BG18" s="40">
        <f>BJ18+BK18+BL18+BO18</f>
        <v>17300</v>
      </c>
      <c r="BH18" s="40">
        <f>BJ18+BK18+BM18+BO18</f>
        <v>17300</v>
      </c>
      <c r="BI18" s="40">
        <f>BG18-BH18</f>
        <v>0</v>
      </c>
      <c r="BJ18" s="40"/>
      <c r="BK18" s="40">
        <v>17300</v>
      </c>
      <c r="BL18" s="40"/>
      <c r="BM18" s="43"/>
      <c r="BN18" s="43">
        <f>BL18-BM18</f>
        <v>0</v>
      </c>
      <c r="BO18" s="10"/>
      <c r="BP18" s="46">
        <f t="shared" si="28"/>
        <v>0</v>
      </c>
      <c r="BQ18" s="46">
        <f t="shared" si="28"/>
        <v>0</v>
      </c>
      <c r="BR18" s="4"/>
      <c r="BS18" s="4"/>
      <c r="BT18" s="4"/>
      <c r="BU18" s="4"/>
      <c r="BV18" s="4"/>
      <c r="BW18" s="4"/>
      <c r="BX18" s="11"/>
      <c r="BY18" s="11"/>
      <c r="BZ18" s="11"/>
      <c r="CA18" s="11"/>
      <c r="CB18" s="11"/>
      <c r="CC18" s="11"/>
      <c r="CD18" s="44"/>
    </row>
    <row r="19" spans="1:82" s="29" customFormat="1" ht="32.25" customHeight="1">
      <c r="A19" s="57" t="s">
        <v>109</v>
      </c>
      <c r="B19" s="22">
        <f>C19+M19+N19+O19</f>
        <v>1</v>
      </c>
      <c r="C19" s="22">
        <f t="shared" si="24"/>
        <v>0</v>
      </c>
      <c r="D19" s="22">
        <f t="shared" si="24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22">
        <f>P19+Q19+R19+S19</f>
        <v>1</v>
      </c>
      <c r="P19" s="22"/>
      <c r="Q19" s="4">
        <v>1</v>
      </c>
      <c r="R19" s="4"/>
      <c r="S19" s="4"/>
      <c r="T19" s="24">
        <f t="shared" si="25"/>
        <v>50000</v>
      </c>
      <c r="U19" s="24">
        <f t="shared" si="25"/>
        <v>50000</v>
      </c>
      <c r="V19" s="24">
        <f>T19-U19</f>
        <v>0</v>
      </c>
      <c r="W19" s="10">
        <f t="shared" si="26"/>
        <v>0</v>
      </c>
      <c r="X19" s="10">
        <f t="shared" si="26"/>
        <v>0</v>
      </c>
      <c r="Y19" s="24">
        <f>W19-X19</f>
        <v>0</v>
      </c>
      <c r="Z19" s="10">
        <f t="shared" si="27"/>
        <v>0</v>
      </c>
      <c r="AA19" s="10">
        <f t="shared" si="27"/>
        <v>0</v>
      </c>
      <c r="AB19" s="24">
        <f>Z19-AA19</f>
        <v>0</v>
      </c>
      <c r="AC19" s="10"/>
      <c r="AD19" s="10"/>
      <c r="AE19" s="24">
        <f>AC19-AD19</f>
        <v>0</v>
      </c>
      <c r="AF19" s="10"/>
      <c r="AG19" s="10"/>
      <c r="AH19" s="24">
        <f>AF19-AG19</f>
        <v>0</v>
      </c>
      <c r="AI19" s="24"/>
      <c r="AJ19" s="24"/>
      <c r="AK19" s="24">
        <f>AI19-AJ19</f>
        <v>0</v>
      </c>
      <c r="AL19" s="24"/>
      <c r="AM19" s="24"/>
      <c r="AN19" s="24">
        <f>AL19-AM19</f>
        <v>0</v>
      </c>
      <c r="AO19" s="24"/>
      <c r="AP19" s="24"/>
      <c r="AQ19" s="24">
        <f>AO19-AP19</f>
        <v>0</v>
      </c>
      <c r="AR19" s="24"/>
      <c r="AS19" s="24"/>
      <c r="AT19" s="24">
        <f>AR19-AS19</f>
        <v>0</v>
      </c>
      <c r="AU19" s="24"/>
      <c r="AV19" s="24"/>
      <c r="AW19" s="24">
        <f>AU19-AV19</f>
        <v>0</v>
      </c>
      <c r="AX19" s="24"/>
      <c r="AY19" s="24"/>
      <c r="AZ19" s="24">
        <f>AX19-AY19</f>
        <v>0</v>
      </c>
      <c r="BA19" s="24"/>
      <c r="BB19" s="24"/>
      <c r="BC19" s="24">
        <f>BA19-BB19</f>
        <v>0</v>
      </c>
      <c r="BD19" s="10"/>
      <c r="BE19" s="10"/>
      <c r="BF19" s="24">
        <f>BD19-BE19</f>
        <v>0</v>
      </c>
      <c r="BG19" s="40">
        <f>BJ19+BK19+BL19+BO19</f>
        <v>50000</v>
      </c>
      <c r="BH19" s="40">
        <f>BJ19+BK19+BM19+BO19</f>
        <v>50000</v>
      </c>
      <c r="BI19" s="40">
        <f>BG19-BH19</f>
        <v>0</v>
      </c>
      <c r="BJ19" s="40"/>
      <c r="BK19" s="40">
        <v>50000</v>
      </c>
      <c r="BL19" s="40"/>
      <c r="BM19" s="43"/>
      <c r="BN19" s="43">
        <f>BL19-BM19</f>
        <v>0</v>
      </c>
      <c r="BO19" s="10"/>
      <c r="BP19" s="46">
        <f t="shared" si="28"/>
        <v>0</v>
      </c>
      <c r="BQ19" s="46">
        <f t="shared" si="28"/>
        <v>0</v>
      </c>
      <c r="BR19" s="4"/>
      <c r="BS19" s="4"/>
      <c r="BT19" s="4"/>
      <c r="BU19" s="4"/>
      <c r="BV19" s="4"/>
      <c r="BW19" s="4"/>
      <c r="BX19" s="11"/>
      <c r="BY19" s="11"/>
      <c r="BZ19" s="11"/>
      <c r="CA19" s="11"/>
      <c r="CB19" s="11"/>
      <c r="CC19" s="11"/>
      <c r="CD19" s="44"/>
    </row>
    <row r="20" spans="1:82" s="29" customFormat="1" ht="18" customHeight="1">
      <c r="A20" s="51" t="s">
        <v>110</v>
      </c>
      <c r="B20" s="53">
        <f t="shared" si="0"/>
        <v>1</v>
      </c>
      <c r="C20" s="53">
        <f t="shared" si="1"/>
        <v>0</v>
      </c>
      <c r="D20" s="53">
        <f t="shared" si="1"/>
        <v>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3">
        <f t="shared" si="2"/>
        <v>1</v>
      </c>
      <c r="P20" s="53"/>
      <c r="Q20" s="55">
        <v>1</v>
      </c>
      <c r="R20" s="55"/>
      <c r="S20" s="55"/>
      <c r="T20" s="56">
        <f t="shared" si="3"/>
        <v>99000</v>
      </c>
      <c r="U20" s="24">
        <f t="shared" si="3"/>
        <v>99000</v>
      </c>
      <c r="V20" s="24">
        <f t="shared" si="4"/>
        <v>0</v>
      </c>
      <c r="W20" s="10">
        <f t="shared" si="5"/>
        <v>0</v>
      </c>
      <c r="X20" s="10">
        <f t="shared" si="5"/>
        <v>0</v>
      </c>
      <c r="Y20" s="24">
        <f t="shared" si="6"/>
        <v>0</v>
      </c>
      <c r="Z20" s="10">
        <f t="shared" si="27"/>
        <v>0</v>
      </c>
      <c r="AA20" s="10">
        <f t="shared" si="27"/>
        <v>0</v>
      </c>
      <c r="AB20" s="24">
        <f t="shared" si="8"/>
        <v>0</v>
      </c>
      <c r="AC20" s="10"/>
      <c r="AD20" s="10"/>
      <c r="AE20" s="24">
        <f t="shared" si="9"/>
        <v>0</v>
      </c>
      <c r="AF20" s="10"/>
      <c r="AG20" s="10"/>
      <c r="AH20" s="24">
        <f t="shared" si="10"/>
        <v>0</v>
      </c>
      <c r="AI20" s="24"/>
      <c r="AJ20" s="24"/>
      <c r="AK20" s="24">
        <f t="shared" si="11"/>
        <v>0</v>
      </c>
      <c r="AL20" s="24"/>
      <c r="AM20" s="24"/>
      <c r="AN20" s="24">
        <f t="shared" si="12"/>
        <v>0</v>
      </c>
      <c r="AO20" s="24"/>
      <c r="AP20" s="24"/>
      <c r="AQ20" s="24">
        <f t="shared" si="13"/>
        <v>0</v>
      </c>
      <c r="AR20" s="24"/>
      <c r="AS20" s="24"/>
      <c r="AT20" s="24">
        <f t="shared" si="14"/>
        <v>0</v>
      </c>
      <c r="AU20" s="24"/>
      <c r="AV20" s="24"/>
      <c r="AW20" s="24">
        <f t="shared" si="15"/>
        <v>0</v>
      </c>
      <c r="AX20" s="24"/>
      <c r="AY20" s="24"/>
      <c r="AZ20" s="24">
        <f t="shared" si="16"/>
        <v>0</v>
      </c>
      <c r="BA20" s="24"/>
      <c r="BB20" s="24"/>
      <c r="BC20" s="24">
        <f t="shared" si="17"/>
        <v>0</v>
      </c>
      <c r="BD20" s="10"/>
      <c r="BE20" s="10"/>
      <c r="BF20" s="24">
        <f t="shared" si="18"/>
        <v>0</v>
      </c>
      <c r="BG20" s="40">
        <f t="shared" si="19"/>
        <v>99000</v>
      </c>
      <c r="BH20" s="40">
        <f t="shared" si="20"/>
        <v>99000</v>
      </c>
      <c r="BI20" s="40">
        <f t="shared" si="21"/>
        <v>0</v>
      </c>
      <c r="BJ20" s="40"/>
      <c r="BK20" s="40">
        <v>99000</v>
      </c>
      <c r="BL20" s="40"/>
      <c r="BM20" s="43"/>
      <c r="BN20" s="43">
        <f t="shared" si="22"/>
        <v>0</v>
      </c>
      <c r="BO20" s="10"/>
      <c r="BP20" s="46">
        <f t="shared" si="23"/>
        <v>0</v>
      </c>
      <c r="BQ20" s="46">
        <f t="shared" si="23"/>
        <v>0</v>
      </c>
      <c r="BR20" s="4"/>
      <c r="BS20" s="4"/>
      <c r="BT20" s="4"/>
      <c r="BU20" s="4"/>
      <c r="BV20" s="4"/>
      <c r="BW20" s="4"/>
      <c r="BX20" s="11"/>
      <c r="BY20" s="11"/>
      <c r="BZ20" s="11"/>
      <c r="CA20" s="11"/>
      <c r="CB20" s="11"/>
      <c r="CC20" s="11"/>
      <c r="CD20" s="44"/>
    </row>
    <row r="21" spans="1:82" s="29" customFormat="1" ht="18" customHeight="1">
      <c r="A21" s="52"/>
      <c r="B21" s="22"/>
      <c r="C21" s="22"/>
      <c r="D21" s="22"/>
      <c r="E21" s="3"/>
      <c r="F21" s="3"/>
      <c r="G21" s="3"/>
      <c r="H21" s="3"/>
      <c r="I21" s="3"/>
      <c r="J21" s="3"/>
      <c r="K21" s="3"/>
      <c r="L21" s="3"/>
      <c r="M21" s="3"/>
      <c r="N21" s="3"/>
      <c r="O21" s="22"/>
      <c r="P21" s="22"/>
      <c r="Q21" s="4"/>
      <c r="R21" s="4"/>
      <c r="S21" s="4"/>
      <c r="T21" s="24"/>
      <c r="U21" s="24"/>
      <c r="V21" s="24"/>
      <c r="W21" s="10"/>
      <c r="X21" s="10"/>
      <c r="Y21" s="24"/>
      <c r="Z21" s="10"/>
      <c r="AA21" s="10"/>
      <c r="AB21" s="24"/>
      <c r="AC21" s="10"/>
      <c r="AD21" s="10"/>
      <c r="AE21" s="24"/>
      <c r="AF21" s="10"/>
      <c r="AG21" s="10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10"/>
      <c r="BE21" s="10"/>
      <c r="BF21" s="24"/>
      <c r="BG21" s="40"/>
      <c r="BH21" s="40"/>
      <c r="BI21" s="40"/>
      <c r="BJ21" s="40"/>
      <c r="BK21" s="40"/>
      <c r="BL21" s="40"/>
      <c r="BM21" s="43"/>
      <c r="BN21" s="43"/>
      <c r="BO21" s="10"/>
      <c r="BP21" s="46"/>
      <c r="BQ21" s="46"/>
      <c r="BR21" s="4"/>
      <c r="BS21" s="4"/>
      <c r="BT21" s="4"/>
      <c r="BU21" s="4"/>
      <c r="BV21" s="4"/>
      <c r="BW21" s="4"/>
      <c r="BX21" s="11"/>
      <c r="BY21" s="11"/>
      <c r="BZ21" s="11"/>
      <c r="CA21" s="11"/>
      <c r="CB21" s="11"/>
      <c r="CC21" s="11"/>
      <c r="CD21" s="44"/>
    </row>
    <row r="22" spans="1:82" s="38" customFormat="1" ht="19.5" customHeight="1">
      <c r="A22" s="7" t="s">
        <v>1</v>
      </c>
      <c r="B22" s="23">
        <f>SUM(B9:B20)</f>
        <v>14</v>
      </c>
      <c r="C22" s="23">
        <f aca="true" t="shared" si="29" ref="C22:BN22">SUM(C9:C20)</f>
        <v>0</v>
      </c>
      <c r="D22" s="23">
        <f t="shared" si="29"/>
        <v>0</v>
      </c>
      <c r="E22" s="23">
        <f t="shared" si="29"/>
        <v>0</v>
      </c>
      <c r="F22" s="23">
        <f t="shared" si="29"/>
        <v>0</v>
      </c>
      <c r="G22" s="23">
        <f t="shared" si="29"/>
        <v>0</v>
      </c>
      <c r="H22" s="23">
        <f t="shared" si="29"/>
        <v>0</v>
      </c>
      <c r="I22" s="23">
        <f t="shared" si="29"/>
        <v>0</v>
      </c>
      <c r="J22" s="23">
        <f t="shared" si="29"/>
        <v>0</v>
      </c>
      <c r="K22" s="23">
        <f t="shared" si="29"/>
        <v>0</v>
      </c>
      <c r="L22" s="23">
        <f t="shared" si="29"/>
        <v>0</v>
      </c>
      <c r="M22" s="23">
        <f t="shared" si="29"/>
        <v>0</v>
      </c>
      <c r="N22" s="23">
        <f t="shared" si="29"/>
        <v>0</v>
      </c>
      <c r="O22" s="23">
        <f t="shared" si="29"/>
        <v>14</v>
      </c>
      <c r="P22" s="23">
        <f t="shared" si="29"/>
        <v>0</v>
      </c>
      <c r="Q22" s="23">
        <f t="shared" si="29"/>
        <v>14</v>
      </c>
      <c r="R22" s="23">
        <f t="shared" si="29"/>
        <v>0</v>
      </c>
      <c r="S22" s="23">
        <f t="shared" si="29"/>
        <v>0</v>
      </c>
      <c r="T22" s="25">
        <f t="shared" si="29"/>
        <v>593298</v>
      </c>
      <c r="U22" s="25">
        <f t="shared" si="29"/>
        <v>692298</v>
      </c>
      <c r="V22" s="25">
        <f t="shared" si="29"/>
        <v>-99000</v>
      </c>
      <c r="W22" s="25">
        <f t="shared" si="29"/>
        <v>0</v>
      </c>
      <c r="X22" s="25">
        <f t="shared" si="29"/>
        <v>0</v>
      </c>
      <c r="Y22" s="25">
        <f t="shared" si="29"/>
        <v>0</v>
      </c>
      <c r="Z22" s="25">
        <f t="shared" si="29"/>
        <v>0</v>
      </c>
      <c r="AA22" s="25">
        <f t="shared" si="29"/>
        <v>0</v>
      </c>
      <c r="AB22" s="25">
        <f t="shared" si="29"/>
        <v>0</v>
      </c>
      <c r="AC22" s="25">
        <f t="shared" si="29"/>
        <v>0</v>
      </c>
      <c r="AD22" s="25">
        <f t="shared" si="29"/>
        <v>0</v>
      </c>
      <c r="AE22" s="25">
        <f t="shared" si="29"/>
        <v>0</v>
      </c>
      <c r="AF22" s="25">
        <f t="shared" si="29"/>
        <v>0</v>
      </c>
      <c r="AG22" s="25">
        <f t="shared" si="29"/>
        <v>0</v>
      </c>
      <c r="AH22" s="25">
        <f t="shared" si="29"/>
        <v>0</v>
      </c>
      <c r="AI22" s="25">
        <f t="shared" si="29"/>
        <v>0</v>
      </c>
      <c r="AJ22" s="25">
        <f t="shared" si="29"/>
        <v>0</v>
      </c>
      <c r="AK22" s="25">
        <f t="shared" si="29"/>
        <v>0</v>
      </c>
      <c r="AL22" s="25">
        <f t="shared" si="29"/>
        <v>0</v>
      </c>
      <c r="AM22" s="25">
        <f t="shared" si="29"/>
        <v>0</v>
      </c>
      <c r="AN22" s="25">
        <f t="shared" si="29"/>
        <v>0</v>
      </c>
      <c r="AO22" s="25">
        <f t="shared" si="29"/>
        <v>0</v>
      </c>
      <c r="AP22" s="25">
        <f t="shared" si="29"/>
        <v>0</v>
      </c>
      <c r="AQ22" s="25">
        <f t="shared" si="29"/>
        <v>0</v>
      </c>
      <c r="AR22" s="25">
        <f t="shared" si="29"/>
        <v>0</v>
      </c>
      <c r="AS22" s="25">
        <f t="shared" si="29"/>
        <v>0</v>
      </c>
      <c r="AT22" s="25">
        <f t="shared" si="29"/>
        <v>0</v>
      </c>
      <c r="AU22" s="25">
        <f t="shared" si="29"/>
        <v>0</v>
      </c>
      <c r="AV22" s="25">
        <f t="shared" si="29"/>
        <v>0</v>
      </c>
      <c r="AW22" s="25">
        <f t="shared" si="29"/>
        <v>0</v>
      </c>
      <c r="AX22" s="25">
        <f t="shared" si="29"/>
        <v>0</v>
      </c>
      <c r="AY22" s="25">
        <f t="shared" si="29"/>
        <v>0</v>
      </c>
      <c r="AZ22" s="25">
        <f t="shared" si="29"/>
        <v>0</v>
      </c>
      <c r="BA22" s="25">
        <f t="shared" si="29"/>
        <v>0</v>
      </c>
      <c r="BB22" s="25">
        <f t="shared" si="29"/>
        <v>0</v>
      </c>
      <c r="BC22" s="25">
        <f t="shared" si="29"/>
        <v>0</v>
      </c>
      <c r="BD22" s="25">
        <f t="shared" si="29"/>
        <v>0</v>
      </c>
      <c r="BE22" s="25">
        <f t="shared" si="29"/>
        <v>0</v>
      </c>
      <c r="BF22" s="25">
        <f t="shared" si="29"/>
        <v>0</v>
      </c>
      <c r="BG22" s="25">
        <f t="shared" si="29"/>
        <v>692298</v>
      </c>
      <c r="BH22" s="25">
        <f t="shared" si="29"/>
        <v>692298</v>
      </c>
      <c r="BI22" s="25">
        <f t="shared" si="29"/>
        <v>0</v>
      </c>
      <c r="BJ22" s="25">
        <f t="shared" si="29"/>
        <v>0</v>
      </c>
      <c r="BK22" s="25">
        <f t="shared" si="29"/>
        <v>692298</v>
      </c>
      <c r="BL22" s="25">
        <f t="shared" si="29"/>
        <v>0</v>
      </c>
      <c r="BM22" s="25">
        <f t="shared" si="29"/>
        <v>0</v>
      </c>
      <c r="BN22" s="25">
        <f t="shared" si="29"/>
        <v>0</v>
      </c>
      <c r="BO22" s="25">
        <f aca="true" t="shared" si="30" ref="BO22:CC22">SUM(BO9:BO20)</f>
        <v>0</v>
      </c>
      <c r="BP22" s="23">
        <f t="shared" si="30"/>
        <v>0</v>
      </c>
      <c r="BQ22" s="23">
        <f t="shared" si="30"/>
        <v>0</v>
      </c>
      <c r="BR22" s="23">
        <f t="shared" si="30"/>
        <v>0</v>
      </c>
      <c r="BS22" s="23">
        <f t="shared" si="30"/>
        <v>0</v>
      </c>
      <c r="BT22" s="23">
        <f t="shared" si="30"/>
        <v>0</v>
      </c>
      <c r="BU22" s="23">
        <f t="shared" si="30"/>
        <v>0</v>
      </c>
      <c r="BV22" s="23">
        <f t="shared" si="30"/>
        <v>0</v>
      </c>
      <c r="BW22" s="23">
        <f t="shared" si="30"/>
        <v>0</v>
      </c>
      <c r="BX22" s="23">
        <f t="shared" si="30"/>
        <v>0</v>
      </c>
      <c r="BY22" s="23">
        <f t="shared" si="30"/>
        <v>0</v>
      </c>
      <c r="BZ22" s="23">
        <f t="shared" si="30"/>
        <v>0</v>
      </c>
      <c r="CA22" s="23">
        <f t="shared" si="30"/>
        <v>0</v>
      </c>
      <c r="CB22" s="23">
        <f t="shared" si="30"/>
        <v>0</v>
      </c>
      <c r="CC22" s="23">
        <f t="shared" si="30"/>
        <v>0</v>
      </c>
      <c r="CD22" s="45"/>
    </row>
    <row r="23" spans="1:59" s="29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3"/>
      <c r="BA23" s="33"/>
      <c r="BB23" s="33"/>
      <c r="BC23" s="33"/>
      <c r="BD23" s="33"/>
      <c r="BE23" s="33"/>
      <c r="BF23" s="33"/>
      <c r="BG23" s="36"/>
    </row>
    <row r="24" spans="1:56" s="29" customFormat="1" ht="12.75">
      <c r="A24" s="34"/>
      <c r="B24" s="34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BD24" s="37"/>
    </row>
    <row r="25" spans="1:56" s="6" customFormat="1" ht="12.75">
      <c r="A25" s="34"/>
      <c r="B25" s="34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29"/>
      <c r="AX25" s="29"/>
      <c r="AY25" s="29"/>
      <c r="AZ25" s="29"/>
      <c r="BA25" s="29"/>
      <c r="BB25" s="29"/>
      <c r="BC25" s="29"/>
      <c r="BD25" s="29"/>
    </row>
    <row r="26" spans="1:56" s="6" customFormat="1" ht="12.75">
      <c r="A26" s="34"/>
      <c r="B26" s="34"/>
      <c r="C26" s="34"/>
      <c r="D26" s="34"/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29"/>
      <c r="AZ26" s="29"/>
      <c r="BA26" s="29"/>
      <c r="BB26" s="29"/>
      <c r="BC26" s="29"/>
      <c r="BD26" s="29"/>
    </row>
    <row r="27" spans="1:56" s="6" customFormat="1" ht="12.75">
      <c r="A27" s="34"/>
      <c r="B27" s="34"/>
      <c r="C27" s="34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29"/>
      <c r="AX27" s="29"/>
      <c r="AY27" s="29"/>
      <c r="AZ27" s="29"/>
      <c r="BA27" s="29"/>
      <c r="BB27" s="29"/>
      <c r="BC27" s="29"/>
      <c r="BD27" s="29"/>
    </row>
    <row r="28" spans="1:56" s="6" customFormat="1" ht="12.75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29"/>
      <c r="AZ28" s="29"/>
      <c r="BA28" s="29"/>
      <c r="BB28" s="29"/>
      <c r="BC28" s="29"/>
      <c r="BD28" s="29"/>
    </row>
    <row r="29" spans="1:48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6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6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6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6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6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61" ht="12.75">
      <c r="A39" s="8"/>
      <c r="B39" s="8"/>
      <c r="C39" s="8"/>
      <c r="D39" s="8"/>
      <c r="E39" s="8"/>
      <c r="F39" s="8"/>
      <c r="G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2.75">
      <c r="A40" s="8"/>
      <c r="B40" s="8"/>
      <c r="C40" s="8"/>
      <c r="D40" s="8"/>
      <c r="E40" s="8"/>
      <c r="F40" s="8"/>
      <c r="G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2.75">
      <c r="A41" s="8"/>
      <c r="B41" s="8"/>
      <c r="C41" s="8"/>
      <c r="D41" s="8"/>
      <c r="E41" s="8"/>
      <c r="F41" s="8"/>
      <c r="G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BA41" s="1"/>
      <c r="BB41" s="1"/>
      <c r="BC41" s="1"/>
      <c r="BD41" s="1"/>
      <c r="BE41" s="1"/>
      <c r="BF41" s="1"/>
      <c r="BG41" s="1"/>
      <c r="BH41" s="1"/>
      <c r="BI41" s="1"/>
    </row>
    <row r="42" spans="4:61" ht="12.75">
      <c r="D42" s="2"/>
      <c r="E42" s="2"/>
      <c r="F42" s="2"/>
      <c r="G42" s="2"/>
      <c r="H42" s="2"/>
      <c r="I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A42" s="1"/>
      <c r="BB42" s="1"/>
      <c r="BC42" s="1"/>
      <c r="BD42" s="1"/>
      <c r="BE42" s="1"/>
      <c r="BF42" s="1"/>
      <c r="BG42" s="1"/>
      <c r="BH42" s="1"/>
      <c r="BI42" s="1"/>
    </row>
    <row r="43" spans="4:61" ht="12.75">
      <c r="D43" s="2"/>
      <c r="E43" s="2"/>
      <c r="F43" s="2"/>
      <c r="G43" s="2"/>
      <c r="H43" s="2"/>
      <c r="I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A43" s="1"/>
      <c r="BB43" s="1"/>
      <c r="BC43" s="1"/>
      <c r="BD43" s="1"/>
      <c r="BE43" s="1"/>
      <c r="BF43" s="1"/>
      <c r="BG43" s="1"/>
      <c r="BH43" s="1"/>
      <c r="BI43" s="1"/>
    </row>
    <row r="44" spans="4:61" ht="12.75">
      <c r="D44" s="2"/>
      <c r="E44" s="2"/>
      <c r="F44" s="2"/>
      <c r="G44" s="2"/>
      <c r="H44" s="2"/>
      <c r="I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4:61" ht="12.75">
      <c r="D45" s="2"/>
      <c r="E45" s="2"/>
      <c r="F45" s="2"/>
      <c r="G45" s="2"/>
      <c r="H45" s="2"/>
      <c r="I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4:61" ht="12.75">
      <c r="D46" s="2"/>
      <c r="E46" s="2"/>
      <c r="F46" s="2"/>
      <c r="G46" s="2"/>
      <c r="H46" s="2"/>
      <c r="I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61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4:61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4:61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4:61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4:61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4:61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4:61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4:61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4:43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4:43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4:43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4:43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4:43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4:43" ht="12.75">
      <c r="D178" s="2"/>
      <c r="E178" s="2"/>
      <c r="F178" s="2"/>
      <c r="G178" s="2"/>
      <c r="H178" s="2"/>
      <c r="I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4:43" ht="12.75">
      <c r="D179" s="2"/>
      <c r="E179" s="2"/>
      <c r="F179" s="2"/>
      <c r="G179" s="2"/>
      <c r="H179" s="2"/>
      <c r="I179" s="2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4:43" ht="12.75">
      <c r="D180" s="2"/>
      <c r="E180" s="2"/>
      <c r="F180" s="2"/>
      <c r="G180" s="2"/>
      <c r="H180" s="2"/>
      <c r="I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4:43" ht="12.75">
      <c r="D181" s="2"/>
      <c r="E181" s="2"/>
      <c r="F181" s="2"/>
      <c r="G181" s="2"/>
      <c r="H181" s="2"/>
      <c r="I181" s="2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4:43" ht="12.75">
      <c r="D182" s="2"/>
      <c r="E182" s="2"/>
      <c r="F182" s="2"/>
      <c r="G182" s="2"/>
      <c r="H182" s="2"/>
      <c r="I182" s="2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4:43" ht="12.75">
      <c r="D183" s="2"/>
      <c r="E183" s="2"/>
      <c r="F183" s="2"/>
      <c r="G183" s="2"/>
      <c r="H183" s="2"/>
      <c r="I183" s="2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4:43" ht="12.75">
      <c r="D184" s="2"/>
      <c r="E184" s="2"/>
      <c r="F184" s="2"/>
      <c r="G184" s="2"/>
      <c r="H184" s="2"/>
      <c r="I184" s="2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4:43" ht="12.75">
      <c r="D185" s="2"/>
      <c r="E185" s="2"/>
      <c r="F185" s="2"/>
      <c r="G185" s="2"/>
      <c r="H185" s="2"/>
      <c r="I185" s="2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</row>
    <row r="186" spans="1:53" s="6" customFormat="1" ht="12.75">
      <c r="A186" s="34"/>
      <c r="B186" s="34"/>
      <c r="C186" s="34"/>
      <c r="D186" s="34"/>
      <c r="E186" s="34"/>
      <c r="F186" s="34"/>
      <c r="G186" s="34"/>
      <c r="H186" s="34"/>
      <c r="I186" s="34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29"/>
      <c r="AU186" s="29"/>
      <c r="AV186" s="29"/>
      <c r="AW186" s="29"/>
      <c r="AX186" s="29"/>
      <c r="AY186" s="29"/>
      <c r="AZ186" s="29"/>
      <c r="BA186" s="29"/>
    </row>
    <row r="187" spans="1:53" s="6" customFormat="1" ht="12.75">
      <c r="A187" s="34"/>
      <c r="B187" s="34"/>
      <c r="C187" s="34"/>
      <c r="D187" s="34"/>
      <c r="E187" s="34"/>
      <c r="F187" s="34"/>
      <c r="G187" s="34"/>
      <c r="H187" s="34"/>
      <c r="I187" s="34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29"/>
      <c r="AU187" s="29"/>
      <c r="AV187" s="29"/>
      <c r="AW187" s="29"/>
      <c r="AX187" s="29"/>
      <c r="AY187" s="29"/>
      <c r="AZ187" s="29"/>
      <c r="BA187" s="29"/>
    </row>
    <row r="188" spans="1:45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:51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51" s="6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</row>
    <row r="194" spans="1:51" s="6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</row>
    <row r="195" spans="1:51" s="6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</row>
    <row r="196" spans="1:51" s="6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</row>
    <row r="197" spans="1:51" s="6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</row>
    <row r="198" spans="1:65" ht="12.75">
      <c r="A198" s="8"/>
      <c r="B198" s="8"/>
      <c r="C198" s="8"/>
      <c r="D198" s="8"/>
      <c r="E198" s="8"/>
      <c r="F198" s="8"/>
      <c r="G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2.75">
      <c r="A199" s="8"/>
      <c r="B199" s="8"/>
      <c r="C199" s="8"/>
      <c r="D199" s="8"/>
      <c r="E199" s="8"/>
      <c r="F199" s="8"/>
      <c r="G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12.75">
      <c r="A200" s="8"/>
      <c r="B200" s="8"/>
      <c r="C200" s="8"/>
      <c r="D200" s="8"/>
      <c r="E200" s="8"/>
      <c r="F200" s="8"/>
      <c r="G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4:65" ht="12.75">
      <c r="D201" s="2"/>
      <c r="E201" s="2"/>
      <c r="F201" s="2"/>
      <c r="G201" s="2"/>
      <c r="H201" s="2"/>
      <c r="I201" s="2"/>
      <c r="J201" s="2"/>
      <c r="K201" s="2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BE201" s="1"/>
      <c r="BF201" s="1"/>
      <c r="BG201" s="1"/>
      <c r="BH201" s="1"/>
      <c r="BI201" s="1"/>
      <c r="BJ201" s="1"/>
      <c r="BK201" s="1"/>
      <c r="BL201" s="1"/>
      <c r="BM201" s="1"/>
    </row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0"/>
  <sheetViews>
    <sheetView zoomScalePageLayoutView="0" workbookViewId="0" topLeftCell="A4">
      <selection activeCell="BL16" sqref="BL16"/>
    </sheetView>
  </sheetViews>
  <sheetFormatPr defaultColWidth="9.140625" defaultRowHeight="12.75"/>
  <cols>
    <col min="1" max="1" width="28.28125" style="2" customWidth="1"/>
    <col min="2" max="2" width="18.00390625" style="2" customWidth="1"/>
    <col min="3" max="3" width="14.7109375" style="2" customWidth="1"/>
    <col min="4" max="4" width="12.28125" style="9" customWidth="1"/>
    <col min="5" max="5" width="8.421875" style="9" customWidth="1"/>
    <col min="6" max="6" width="7.57421875" style="9" customWidth="1"/>
    <col min="7" max="7" width="8.00390625" style="9" customWidth="1"/>
    <col min="8" max="8" width="8.421875" style="8" customWidth="1"/>
    <col min="9" max="9" width="9.421875" style="8" customWidth="1"/>
    <col min="10" max="11" width="9.8515625" style="8" customWidth="1"/>
    <col min="12" max="12" width="7.7109375" style="8" customWidth="1"/>
    <col min="13" max="13" width="13.140625" style="8" customWidth="1"/>
    <col min="14" max="14" width="12.421875" style="8" customWidth="1"/>
    <col min="15" max="15" width="14.28125" style="8" customWidth="1"/>
    <col min="16" max="17" width="11.421875" style="8" customWidth="1"/>
    <col min="18" max="18" width="13.28125" style="8" customWidth="1"/>
    <col min="19" max="19" width="12.00390625" style="8" customWidth="1"/>
    <col min="20" max="20" width="13.421875" style="8" customWidth="1"/>
    <col min="21" max="21" width="10.8515625" style="8" customWidth="1"/>
    <col min="22" max="22" width="13.00390625" style="8" customWidth="1"/>
    <col min="23" max="23" width="14.140625" style="8" customWidth="1"/>
    <col min="24" max="24" width="12.8515625" style="2" customWidth="1"/>
    <col min="25" max="25" width="13.140625" style="2" customWidth="1"/>
    <col min="26" max="26" width="14.8515625" style="2" customWidth="1"/>
    <col min="27" max="27" width="14.140625" style="2" customWidth="1"/>
    <col min="28" max="28" width="17.421875" style="2" customWidth="1"/>
    <col min="29" max="29" width="12.140625" style="2" customWidth="1"/>
    <col min="30" max="30" width="10.57421875" style="2" customWidth="1"/>
    <col min="31" max="31" width="16.8515625" style="2" customWidth="1"/>
    <col min="32" max="32" width="15.140625" style="2" customWidth="1"/>
    <col min="33" max="33" width="14.7109375" style="2" customWidth="1"/>
    <col min="34" max="34" width="16.140625" style="2" customWidth="1"/>
    <col min="35" max="35" width="12.28125" style="2" customWidth="1"/>
    <col min="36" max="36" width="12.421875" style="2" customWidth="1"/>
    <col min="37" max="37" width="13.7109375" style="2" customWidth="1"/>
    <col min="38" max="38" width="11.7109375" style="2" customWidth="1"/>
    <col min="39" max="39" width="12.140625" style="2" customWidth="1"/>
    <col min="40" max="40" width="14.421875" style="2" customWidth="1"/>
    <col min="41" max="41" width="11.57421875" style="2" customWidth="1"/>
    <col min="42" max="42" width="11.28125" style="2" customWidth="1"/>
    <col min="43" max="43" width="12.00390625" style="2" customWidth="1"/>
    <col min="44" max="48" width="9.140625" style="2" customWidth="1"/>
    <col min="49" max="49" width="10.7109375" style="2" customWidth="1"/>
    <col min="50" max="50" width="9.140625" style="2" customWidth="1"/>
    <col min="51" max="51" width="11.8515625" style="2" customWidth="1"/>
    <col min="52" max="53" width="9.140625" style="2" customWidth="1"/>
    <col min="54" max="54" width="10.00390625" style="2" customWidth="1"/>
    <col min="55" max="58" width="9.140625" style="2" customWidth="1"/>
    <col min="59" max="59" width="14.00390625" style="2" customWidth="1"/>
    <col min="60" max="60" width="14.421875" style="2" customWidth="1"/>
    <col min="61" max="61" width="15.28125" style="2" customWidth="1"/>
    <col min="62" max="16384" width="9.140625" style="2" customWidth="1"/>
  </cols>
  <sheetData>
    <row r="1" spans="1:81" ht="37.5" customHeight="1">
      <c r="A1" s="87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22.5" customHeight="1">
      <c r="A9" s="3" t="s">
        <v>98</v>
      </c>
      <c r="B9" s="22">
        <v>1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v>1</v>
      </c>
      <c r="P9" s="22"/>
      <c r="Q9" s="4">
        <v>1</v>
      </c>
      <c r="R9" s="4"/>
      <c r="S9" s="4"/>
      <c r="T9" s="24">
        <v>98</v>
      </c>
      <c r="U9" s="24">
        <v>98</v>
      </c>
      <c r="V9" s="24">
        <f aca="true" t="shared" si="0" ref="V9:V19"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v>98</v>
      </c>
      <c r="BH9" s="40">
        <v>98</v>
      </c>
      <c r="BI9" s="40">
        <f>BG9-BH9</f>
        <v>0</v>
      </c>
      <c r="BJ9" s="40"/>
      <c r="BK9" s="40">
        <v>98</v>
      </c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20.25" customHeight="1">
      <c r="A10" s="3" t="s">
        <v>121</v>
      </c>
      <c r="B10" s="22">
        <v>1</v>
      </c>
      <c r="C10" s="22">
        <f aca="true" t="shared" si="1" ref="C10:D15">E10+G10+I10+K10</f>
        <v>0</v>
      </c>
      <c r="D10" s="22">
        <f t="shared" si="1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v>1</v>
      </c>
      <c r="P10" s="22"/>
      <c r="Q10" s="4">
        <v>1</v>
      </c>
      <c r="R10" s="4"/>
      <c r="S10" s="4"/>
      <c r="T10" s="24">
        <v>60</v>
      </c>
      <c r="U10" s="24">
        <v>60</v>
      </c>
      <c r="V10" s="24">
        <f t="shared" si="0"/>
        <v>0</v>
      </c>
      <c r="W10" s="10">
        <f aca="true" t="shared" si="2" ref="W10:X15">AC10+AI10+AO10+AU10</f>
        <v>0</v>
      </c>
      <c r="X10" s="10">
        <f t="shared" si="2"/>
        <v>0</v>
      </c>
      <c r="Y10" s="24">
        <f aca="true" t="shared" si="3" ref="Y10:Y15">W10-X10</f>
        <v>0</v>
      </c>
      <c r="Z10" s="10">
        <f aca="true" t="shared" si="4" ref="Z10:AA15">AF10+AL10+AR10+AX10</f>
        <v>0</v>
      </c>
      <c r="AA10" s="10">
        <f t="shared" si="4"/>
        <v>0</v>
      </c>
      <c r="AB10" s="24">
        <f aca="true" t="shared" si="5" ref="AB10:AB15">Z10-AA10</f>
        <v>0</v>
      </c>
      <c r="AC10" s="10"/>
      <c r="AD10" s="10"/>
      <c r="AE10" s="24">
        <f aca="true" t="shared" si="6" ref="AE10:AE15">AC10-AD10</f>
        <v>0</v>
      </c>
      <c r="AF10" s="10"/>
      <c r="AG10" s="10"/>
      <c r="AH10" s="24">
        <f aca="true" t="shared" si="7" ref="AH10:AH15">AF10-AG10</f>
        <v>0</v>
      </c>
      <c r="AI10" s="24"/>
      <c r="AJ10" s="24"/>
      <c r="AK10" s="24">
        <f aca="true" t="shared" si="8" ref="AK10:AK15">AI10-AJ10</f>
        <v>0</v>
      </c>
      <c r="AL10" s="24"/>
      <c r="AM10" s="24"/>
      <c r="AN10" s="24">
        <f aca="true" t="shared" si="9" ref="AN10:AN15">AL10-AM10</f>
        <v>0</v>
      </c>
      <c r="AO10" s="24"/>
      <c r="AP10" s="24"/>
      <c r="AQ10" s="24">
        <f aca="true" t="shared" si="10" ref="AQ10:AQ15">AO10-AP10</f>
        <v>0</v>
      </c>
      <c r="AR10" s="24"/>
      <c r="AS10" s="24"/>
      <c r="AT10" s="24">
        <f aca="true" t="shared" si="11" ref="AT10:AT15">AR10-AS10</f>
        <v>0</v>
      </c>
      <c r="AU10" s="24"/>
      <c r="AV10" s="24"/>
      <c r="AW10" s="24">
        <f aca="true" t="shared" si="12" ref="AW10:AW15">AU10-AV10</f>
        <v>0</v>
      </c>
      <c r="AX10" s="24"/>
      <c r="AY10" s="24"/>
      <c r="AZ10" s="24">
        <f aca="true" t="shared" si="13" ref="AZ10:AZ15">AX10-AY10</f>
        <v>0</v>
      </c>
      <c r="BA10" s="24"/>
      <c r="BB10" s="24"/>
      <c r="BC10" s="24">
        <f aca="true" t="shared" si="14" ref="BC10:BC15">BA10-BB10</f>
        <v>0</v>
      </c>
      <c r="BD10" s="10"/>
      <c r="BE10" s="10"/>
      <c r="BF10" s="24">
        <f aca="true" t="shared" si="15" ref="BF10:BF15">BD10-BE10</f>
        <v>0</v>
      </c>
      <c r="BG10" s="40">
        <v>60</v>
      </c>
      <c r="BH10" s="40">
        <v>60</v>
      </c>
      <c r="BI10" s="40">
        <f aca="true" t="shared" si="16" ref="BI10:BI15">BG10-BH10</f>
        <v>0</v>
      </c>
      <c r="BJ10" s="40"/>
      <c r="BK10" s="40">
        <v>60</v>
      </c>
      <c r="BL10" s="40"/>
      <c r="BM10" s="43"/>
      <c r="BN10" s="43">
        <f aca="true" t="shared" si="17" ref="BN10:BN15">BL10-BM10</f>
        <v>0</v>
      </c>
      <c r="BO10" s="10"/>
      <c r="BP10" s="46">
        <f aca="true" t="shared" si="18" ref="BP10:BQ15">BR10+BT10+BV10+BX10+BZ10+CB10</f>
        <v>0</v>
      </c>
      <c r="BQ10" s="46">
        <f t="shared" si="18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36">
      <c r="A11" s="3" t="s">
        <v>122</v>
      </c>
      <c r="B11" s="22">
        <v>1</v>
      </c>
      <c r="C11" s="22">
        <f t="shared" si="1"/>
        <v>0</v>
      </c>
      <c r="D11" s="22">
        <f t="shared" si="1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v>1</v>
      </c>
      <c r="P11" s="22"/>
      <c r="Q11" s="4">
        <v>1</v>
      </c>
      <c r="R11" s="4"/>
      <c r="S11" s="4"/>
      <c r="T11" s="24">
        <v>20</v>
      </c>
      <c r="U11" s="24">
        <v>20</v>
      </c>
      <c r="V11" s="24">
        <f t="shared" si="0"/>
        <v>0</v>
      </c>
      <c r="W11" s="10">
        <f t="shared" si="2"/>
        <v>0</v>
      </c>
      <c r="X11" s="10">
        <f t="shared" si="2"/>
        <v>0</v>
      </c>
      <c r="Y11" s="24">
        <f t="shared" si="3"/>
        <v>0</v>
      </c>
      <c r="Z11" s="10">
        <f t="shared" si="4"/>
        <v>0</v>
      </c>
      <c r="AA11" s="10">
        <f t="shared" si="4"/>
        <v>0</v>
      </c>
      <c r="AB11" s="24">
        <f t="shared" si="5"/>
        <v>0</v>
      </c>
      <c r="AC11" s="10"/>
      <c r="AD11" s="10"/>
      <c r="AE11" s="24">
        <f t="shared" si="6"/>
        <v>0</v>
      </c>
      <c r="AF11" s="10"/>
      <c r="AG11" s="10"/>
      <c r="AH11" s="24">
        <f t="shared" si="7"/>
        <v>0</v>
      </c>
      <c r="AI11" s="24"/>
      <c r="AJ11" s="24"/>
      <c r="AK11" s="24">
        <f t="shared" si="8"/>
        <v>0</v>
      </c>
      <c r="AL11" s="24"/>
      <c r="AM11" s="24"/>
      <c r="AN11" s="24">
        <f t="shared" si="9"/>
        <v>0</v>
      </c>
      <c r="AO11" s="24"/>
      <c r="AP11" s="24"/>
      <c r="AQ11" s="24">
        <f t="shared" si="10"/>
        <v>0</v>
      </c>
      <c r="AR11" s="24"/>
      <c r="AS11" s="24"/>
      <c r="AT11" s="24">
        <f t="shared" si="11"/>
        <v>0</v>
      </c>
      <c r="AU11" s="24"/>
      <c r="AV11" s="24"/>
      <c r="AW11" s="24">
        <f t="shared" si="12"/>
        <v>0</v>
      </c>
      <c r="AX11" s="24"/>
      <c r="AY11" s="24"/>
      <c r="AZ11" s="24">
        <f t="shared" si="13"/>
        <v>0</v>
      </c>
      <c r="BA11" s="24"/>
      <c r="BB11" s="24"/>
      <c r="BC11" s="24">
        <f t="shared" si="14"/>
        <v>0</v>
      </c>
      <c r="BD11" s="10"/>
      <c r="BE11" s="10"/>
      <c r="BF11" s="24">
        <f t="shared" si="15"/>
        <v>0</v>
      </c>
      <c r="BG11" s="40">
        <v>20</v>
      </c>
      <c r="BH11" s="40">
        <v>20</v>
      </c>
      <c r="BI11" s="40">
        <f t="shared" si="16"/>
        <v>0</v>
      </c>
      <c r="BJ11" s="40"/>
      <c r="BK11" s="40">
        <v>20</v>
      </c>
      <c r="BL11" s="40"/>
      <c r="BM11" s="43"/>
      <c r="BN11" s="43">
        <f t="shared" si="17"/>
        <v>0</v>
      </c>
      <c r="BO11" s="10"/>
      <c r="BP11" s="46">
        <f t="shared" si="18"/>
        <v>0</v>
      </c>
      <c r="BQ11" s="46">
        <f t="shared" si="18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18" customHeight="1">
      <c r="A12" s="3" t="s">
        <v>110</v>
      </c>
      <c r="B12" s="22">
        <v>1</v>
      </c>
      <c r="C12" s="22">
        <f t="shared" si="1"/>
        <v>0</v>
      </c>
      <c r="D12" s="22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v>1</v>
      </c>
      <c r="P12" s="22"/>
      <c r="Q12" s="4">
        <v>1</v>
      </c>
      <c r="R12" s="4"/>
      <c r="S12" s="4"/>
      <c r="T12" s="24">
        <v>99</v>
      </c>
      <c r="U12" s="24">
        <v>99</v>
      </c>
      <c r="V12" s="24">
        <f t="shared" si="0"/>
        <v>0</v>
      </c>
      <c r="W12" s="10">
        <f t="shared" si="2"/>
        <v>0</v>
      </c>
      <c r="X12" s="10">
        <f t="shared" si="2"/>
        <v>0</v>
      </c>
      <c r="Y12" s="24">
        <f t="shared" si="3"/>
        <v>0</v>
      </c>
      <c r="Z12" s="10">
        <f t="shared" si="4"/>
        <v>0</v>
      </c>
      <c r="AA12" s="10">
        <f t="shared" si="4"/>
        <v>0</v>
      </c>
      <c r="AB12" s="24">
        <f t="shared" si="5"/>
        <v>0</v>
      </c>
      <c r="AC12" s="10"/>
      <c r="AD12" s="10"/>
      <c r="AE12" s="24">
        <f t="shared" si="6"/>
        <v>0</v>
      </c>
      <c r="AF12" s="10"/>
      <c r="AG12" s="10"/>
      <c r="AH12" s="24">
        <f t="shared" si="7"/>
        <v>0</v>
      </c>
      <c r="AI12" s="24"/>
      <c r="AJ12" s="24"/>
      <c r="AK12" s="24">
        <f t="shared" si="8"/>
        <v>0</v>
      </c>
      <c r="AL12" s="24"/>
      <c r="AM12" s="24"/>
      <c r="AN12" s="24">
        <f t="shared" si="9"/>
        <v>0</v>
      </c>
      <c r="AO12" s="24"/>
      <c r="AP12" s="24"/>
      <c r="AQ12" s="24">
        <f t="shared" si="10"/>
        <v>0</v>
      </c>
      <c r="AR12" s="24"/>
      <c r="AS12" s="24"/>
      <c r="AT12" s="24">
        <f t="shared" si="11"/>
        <v>0</v>
      </c>
      <c r="AU12" s="24"/>
      <c r="AV12" s="24"/>
      <c r="AW12" s="24">
        <f t="shared" si="12"/>
        <v>0</v>
      </c>
      <c r="AX12" s="24"/>
      <c r="AY12" s="24"/>
      <c r="AZ12" s="24">
        <f t="shared" si="13"/>
        <v>0</v>
      </c>
      <c r="BA12" s="24"/>
      <c r="BB12" s="24"/>
      <c r="BC12" s="24">
        <f t="shared" si="14"/>
        <v>0</v>
      </c>
      <c r="BD12" s="10"/>
      <c r="BE12" s="10"/>
      <c r="BF12" s="24">
        <f t="shared" si="15"/>
        <v>0</v>
      </c>
      <c r="BG12" s="40">
        <v>99</v>
      </c>
      <c r="BH12" s="40">
        <v>99</v>
      </c>
      <c r="BI12" s="40">
        <f t="shared" si="16"/>
        <v>0</v>
      </c>
      <c r="BJ12" s="40"/>
      <c r="BK12" s="40">
        <v>99</v>
      </c>
      <c r="BL12" s="40"/>
      <c r="BM12" s="43"/>
      <c r="BN12" s="43">
        <f t="shared" si="17"/>
        <v>0</v>
      </c>
      <c r="BO12" s="10"/>
      <c r="BP12" s="46">
        <f t="shared" si="18"/>
        <v>0</v>
      </c>
      <c r="BQ12" s="46">
        <f t="shared" si="18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16.5" customHeight="1">
      <c r="A13" s="3" t="s">
        <v>123</v>
      </c>
      <c r="B13" s="22">
        <v>1</v>
      </c>
      <c r="C13" s="22">
        <f t="shared" si="1"/>
        <v>0</v>
      </c>
      <c r="D13" s="22">
        <f t="shared" si="1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v>1</v>
      </c>
      <c r="P13" s="22"/>
      <c r="Q13" s="4">
        <v>1</v>
      </c>
      <c r="R13" s="4"/>
      <c r="S13" s="4"/>
      <c r="T13" s="24">
        <v>99</v>
      </c>
      <c r="U13" s="24">
        <v>99</v>
      </c>
      <c r="V13" s="24">
        <f t="shared" si="0"/>
        <v>0</v>
      </c>
      <c r="W13" s="10">
        <f t="shared" si="2"/>
        <v>0</v>
      </c>
      <c r="X13" s="10">
        <f t="shared" si="2"/>
        <v>0</v>
      </c>
      <c r="Y13" s="24">
        <f t="shared" si="3"/>
        <v>0</v>
      </c>
      <c r="Z13" s="10">
        <f t="shared" si="4"/>
        <v>0</v>
      </c>
      <c r="AA13" s="10">
        <f t="shared" si="4"/>
        <v>0</v>
      </c>
      <c r="AB13" s="24">
        <f t="shared" si="5"/>
        <v>0</v>
      </c>
      <c r="AC13" s="10"/>
      <c r="AD13" s="10"/>
      <c r="AE13" s="24">
        <f t="shared" si="6"/>
        <v>0</v>
      </c>
      <c r="AF13" s="10"/>
      <c r="AG13" s="10"/>
      <c r="AH13" s="24">
        <f t="shared" si="7"/>
        <v>0</v>
      </c>
      <c r="AI13" s="24"/>
      <c r="AJ13" s="24"/>
      <c r="AK13" s="24">
        <f t="shared" si="8"/>
        <v>0</v>
      </c>
      <c r="AL13" s="24"/>
      <c r="AM13" s="24"/>
      <c r="AN13" s="24">
        <f t="shared" si="9"/>
        <v>0</v>
      </c>
      <c r="AO13" s="24"/>
      <c r="AP13" s="24"/>
      <c r="AQ13" s="24">
        <f t="shared" si="10"/>
        <v>0</v>
      </c>
      <c r="AR13" s="24"/>
      <c r="AS13" s="24"/>
      <c r="AT13" s="24">
        <f t="shared" si="11"/>
        <v>0</v>
      </c>
      <c r="AU13" s="24"/>
      <c r="AV13" s="24"/>
      <c r="AW13" s="24">
        <f t="shared" si="12"/>
        <v>0</v>
      </c>
      <c r="AX13" s="24"/>
      <c r="AY13" s="24"/>
      <c r="AZ13" s="24">
        <f t="shared" si="13"/>
        <v>0</v>
      </c>
      <c r="BA13" s="24"/>
      <c r="BB13" s="24"/>
      <c r="BC13" s="24">
        <f t="shared" si="14"/>
        <v>0</v>
      </c>
      <c r="BD13" s="10"/>
      <c r="BE13" s="10"/>
      <c r="BF13" s="24">
        <f t="shared" si="15"/>
        <v>0</v>
      </c>
      <c r="BG13" s="40">
        <v>99</v>
      </c>
      <c r="BH13" s="40">
        <v>99</v>
      </c>
      <c r="BI13" s="40">
        <f t="shared" si="16"/>
        <v>0</v>
      </c>
      <c r="BJ13" s="40"/>
      <c r="BK13" s="40">
        <v>99</v>
      </c>
      <c r="BL13" s="40"/>
      <c r="BM13" s="43"/>
      <c r="BN13" s="43">
        <f t="shared" si="17"/>
        <v>0</v>
      </c>
      <c r="BO13" s="10"/>
      <c r="BP13" s="46">
        <f t="shared" si="18"/>
        <v>0</v>
      </c>
      <c r="BQ13" s="46">
        <f t="shared" si="18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24.75" customHeight="1">
      <c r="A14" s="3" t="s">
        <v>109</v>
      </c>
      <c r="B14" s="22">
        <v>1</v>
      </c>
      <c r="C14" s="22">
        <f t="shared" si="1"/>
        <v>0</v>
      </c>
      <c r="D14" s="22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v>1</v>
      </c>
      <c r="P14" s="22"/>
      <c r="Q14" s="4">
        <v>1</v>
      </c>
      <c r="R14" s="4"/>
      <c r="S14" s="4"/>
      <c r="T14" s="24">
        <v>50</v>
      </c>
      <c r="U14" s="24">
        <v>50</v>
      </c>
      <c r="V14" s="24">
        <f t="shared" si="0"/>
        <v>0</v>
      </c>
      <c r="W14" s="10">
        <f t="shared" si="2"/>
        <v>0</v>
      </c>
      <c r="X14" s="10">
        <f t="shared" si="2"/>
        <v>0</v>
      </c>
      <c r="Y14" s="24">
        <f t="shared" si="3"/>
        <v>0</v>
      </c>
      <c r="Z14" s="10">
        <f t="shared" si="4"/>
        <v>0</v>
      </c>
      <c r="AA14" s="10">
        <f t="shared" si="4"/>
        <v>0</v>
      </c>
      <c r="AB14" s="24">
        <f t="shared" si="5"/>
        <v>0</v>
      </c>
      <c r="AC14" s="10"/>
      <c r="AD14" s="10"/>
      <c r="AE14" s="24">
        <f t="shared" si="6"/>
        <v>0</v>
      </c>
      <c r="AF14" s="10"/>
      <c r="AG14" s="10"/>
      <c r="AH14" s="24">
        <f t="shared" si="7"/>
        <v>0</v>
      </c>
      <c r="AI14" s="24"/>
      <c r="AJ14" s="24"/>
      <c r="AK14" s="24">
        <f t="shared" si="8"/>
        <v>0</v>
      </c>
      <c r="AL14" s="24"/>
      <c r="AM14" s="24"/>
      <c r="AN14" s="24">
        <f t="shared" si="9"/>
        <v>0</v>
      </c>
      <c r="AO14" s="24"/>
      <c r="AP14" s="24"/>
      <c r="AQ14" s="24">
        <f t="shared" si="10"/>
        <v>0</v>
      </c>
      <c r="AR14" s="24"/>
      <c r="AS14" s="24"/>
      <c r="AT14" s="24">
        <f t="shared" si="11"/>
        <v>0</v>
      </c>
      <c r="AU14" s="24"/>
      <c r="AV14" s="24"/>
      <c r="AW14" s="24">
        <f t="shared" si="12"/>
        <v>0</v>
      </c>
      <c r="AX14" s="24"/>
      <c r="AY14" s="24"/>
      <c r="AZ14" s="24">
        <f t="shared" si="13"/>
        <v>0</v>
      </c>
      <c r="BA14" s="24"/>
      <c r="BB14" s="24"/>
      <c r="BC14" s="24">
        <f t="shared" si="14"/>
        <v>0</v>
      </c>
      <c r="BD14" s="10"/>
      <c r="BE14" s="10"/>
      <c r="BF14" s="24">
        <f t="shared" si="15"/>
        <v>0</v>
      </c>
      <c r="BG14" s="40">
        <v>50</v>
      </c>
      <c r="BH14" s="40">
        <v>50</v>
      </c>
      <c r="BI14" s="40">
        <f t="shared" si="16"/>
        <v>0</v>
      </c>
      <c r="BJ14" s="40"/>
      <c r="BK14" s="40">
        <v>50</v>
      </c>
      <c r="BL14" s="40"/>
      <c r="BM14" s="43"/>
      <c r="BN14" s="43">
        <f t="shared" si="17"/>
        <v>0</v>
      </c>
      <c r="BO14" s="10"/>
      <c r="BP14" s="46">
        <f t="shared" si="18"/>
        <v>0</v>
      </c>
      <c r="BQ14" s="46">
        <f t="shared" si="18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48" customHeight="1">
      <c r="A15" s="3" t="s">
        <v>124</v>
      </c>
      <c r="B15" s="22">
        <v>1</v>
      </c>
      <c r="C15" s="22">
        <f t="shared" si="1"/>
        <v>0</v>
      </c>
      <c r="D15" s="22">
        <f t="shared" si="1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v>1</v>
      </c>
      <c r="P15" s="22"/>
      <c r="Q15" s="4">
        <v>1</v>
      </c>
      <c r="R15" s="4"/>
      <c r="S15" s="4"/>
      <c r="T15" s="24">
        <v>93</v>
      </c>
      <c r="U15" s="24">
        <v>93</v>
      </c>
      <c r="V15" s="24">
        <f t="shared" si="0"/>
        <v>0</v>
      </c>
      <c r="W15" s="10">
        <f t="shared" si="2"/>
        <v>0</v>
      </c>
      <c r="X15" s="10">
        <f t="shared" si="2"/>
        <v>0</v>
      </c>
      <c r="Y15" s="24">
        <f t="shared" si="3"/>
        <v>0</v>
      </c>
      <c r="Z15" s="10">
        <f t="shared" si="4"/>
        <v>0</v>
      </c>
      <c r="AA15" s="10">
        <f t="shared" si="4"/>
        <v>0</v>
      </c>
      <c r="AB15" s="24">
        <f t="shared" si="5"/>
        <v>0</v>
      </c>
      <c r="AC15" s="10"/>
      <c r="AD15" s="10"/>
      <c r="AE15" s="24">
        <f t="shared" si="6"/>
        <v>0</v>
      </c>
      <c r="AF15" s="10"/>
      <c r="AG15" s="10"/>
      <c r="AH15" s="24">
        <f t="shared" si="7"/>
        <v>0</v>
      </c>
      <c r="AI15" s="24"/>
      <c r="AJ15" s="24"/>
      <c r="AK15" s="24">
        <f t="shared" si="8"/>
        <v>0</v>
      </c>
      <c r="AL15" s="24"/>
      <c r="AM15" s="24"/>
      <c r="AN15" s="24">
        <f t="shared" si="9"/>
        <v>0</v>
      </c>
      <c r="AO15" s="24"/>
      <c r="AP15" s="24"/>
      <c r="AQ15" s="24">
        <f t="shared" si="10"/>
        <v>0</v>
      </c>
      <c r="AR15" s="24"/>
      <c r="AS15" s="24"/>
      <c r="AT15" s="24">
        <f t="shared" si="11"/>
        <v>0</v>
      </c>
      <c r="AU15" s="24"/>
      <c r="AV15" s="24"/>
      <c r="AW15" s="24">
        <f t="shared" si="12"/>
        <v>0</v>
      </c>
      <c r="AX15" s="24"/>
      <c r="AY15" s="24"/>
      <c r="AZ15" s="24">
        <f t="shared" si="13"/>
        <v>0</v>
      </c>
      <c r="BA15" s="24"/>
      <c r="BB15" s="24"/>
      <c r="BC15" s="24">
        <f t="shared" si="14"/>
        <v>0</v>
      </c>
      <c r="BD15" s="10"/>
      <c r="BE15" s="10"/>
      <c r="BF15" s="24">
        <f t="shared" si="15"/>
        <v>0</v>
      </c>
      <c r="BG15" s="40">
        <v>93</v>
      </c>
      <c r="BH15" s="40">
        <v>93</v>
      </c>
      <c r="BI15" s="40">
        <f t="shared" si="16"/>
        <v>0</v>
      </c>
      <c r="BJ15" s="40"/>
      <c r="BK15" s="40">
        <v>93</v>
      </c>
      <c r="BL15" s="40"/>
      <c r="BM15" s="43"/>
      <c r="BN15" s="43">
        <f t="shared" si="17"/>
        <v>0</v>
      </c>
      <c r="BO15" s="10"/>
      <c r="BP15" s="46">
        <f t="shared" si="18"/>
        <v>0</v>
      </c>
      <c r="BQ15" s="46">
        <f t="shared" si="18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36" customHeight="1">
      <c r="A16" s="3" t="s">
        <v>144</v>
      </c>
      <c r="B16" s="22">
        <v>1</v>
      </c>
      <c r="C16" s="22">
        <f aca="true" t="shared" si="19" ref="C16:D19">E16+G16+I16+K16</f>
        <v>0</v>
      </c>
      <c r="D16" s="22">
        <f t="shared" si="19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v>1</v>
      </c>
      <c r="P16" s="22"/>
      <c r="Q16" s="4">
        <v>1</v>
      </c>
      <c r="R16" s="4"/>
      <c r="S16" s="4"/>
      <c r="T16" s="24">
        <v>50</v>
      </c>
      <c r="U16" s="24">
        <v>50</v>
      </c>
      <c r="V16" s="24">
        <f t="shared" si="0"/>
        <v>0</v>
      </c>
      <c r="W16" s="10">
        <f aca="true" t="shared" si="20" ref="W16:X19">AC16+AI16+AO16+AU16</f>
        <v>0</v>
      </c>
      <c r="X16" s="10">
        <f t="shared" si="20"/>
        <v>0</v>
      </c>
      <c r="Y16" s="24">
        <f>W16-X16</f>
        <v>0</v>
      </c>
      <c r="Z16" s="10">
        <f aca="true" t="shared" si="21" ref="Z16:AA19">AF16+AL16+AR16+AX16</f>
        <v>0</v>
      </c>
      <c r="AA16" s="10">
        <f t="shared" si="21"/>
        <v>0</v>
      </c>
      <c r="AB16" s="24">
        <f>Z16-AA16</f>
        <v>0</v>
      </c>
      <c r="AC16" s="10"/>
      <c r="AD16" s="10"/>
      <c r="AE16" s="24">
        <f>AC16-AD16</f>
        <v>0</v>
      </c>
      <c r="AF16" s="10"/>
      <c r="AG16" s="10"/>
      <c r="AH16" s="24">
        <f>AF16-AG16</f>
        <v>0</v>
      </c>
      <c r="AI16" s="24"/>
      <c r="AJ16" s="24"/>
      <c r="AK16" s="24">
        <f>AI16-AJ16</f>
        <v>0</v>
      </c>
      <c r="AL16" s="24"/>
      <c r="AM16" s="24"/>
      <c r="AN16" s="24">
        <f>AL16-AM16</f>
        <v>0</v>
      </c>
      <c r="AO16" s="24"/>
      <c r="AP16" s="24"/>
      <c r="AQ16" s="24">
        <f>AO16-AP16</f>
        <v>0</v>
      </c>
      <c r="AR16" s="24"/>
      <c r="AS16" s="24"/>
      <c r="AT16" s="24">
        <f>AR16-AS16</f>
        <v>0</v>
      </c>
      <c r="AU16" s="24"/>
      <c r="AV16" s="24"/>
      <c r="AW16" s="24">
        <f>AU16-AV16</f>
        <v>0</v>
      </c>
      <c r="AX16" s="24"/>
      <c r="AY16" s="24"/>
      <c r="AZ16" s="24">
        <f>AX16-AY16</f>
        <v>0</v>
      </c>
      <c r="BA16" s="24"/>
      <c r="BB16" s="24"/>
      <c r="BC16" s="24">
        <f>BA16-BB16</f>
        <v>0</v>
      </c>
      <c r="BD16" s="10"/>
      <c r="BE16" s="10"/>
      <c r="BF16" s="24">
        <f>BD16-BE16</f>
        <v>0</v>
      </c>
      <c r="BG16" s="40">
        <v>50</v>
      </c>
      <c r="BH16" s="40">
        <v>50</v>
      </c>
      <c r="BI16" s="40">
        <f>BG16-BH16</f>
        <v>0</v>
      </c>
      <c r="BJ16" s="40"/>
      <c r="BK16" s="40">
        <v>50</v>
      </c>
      <c r="BL16" s="40"/>
      <c r="BM16" s="43"/>
      <c r="BN16" s="43">
        <f>BL16-BM16</f>
        <v>0</v>
      </c>
      <c r="BO16" s="10"/>
      <c r="BP16" s="46">
        <f aca="true" t="shared" si="22" ref="BP16:BQ19">BR16+BT16+BV16+BX16+BZ16+CB16</f>
        <v>0</v>
      </c>
      <c r="BQ16" s="46">
        <f t="shared" si="22"/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29" customFormat="1" ht="28.5" customHeight="1">
      <c r="A17" s="3" t="s">
        <v>125</v>
      </c>
      <c r="B17" s="22">
        <v>1</v>
      </c>
      <c r="C17" s="22">
        <f t="shared" si="19"/>
        <v>0</v>
      </c>
      <c r="D17" s="22">
        <f t="shared" si="19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22">
        <v>1</v>
      </c>
      <c r="P17" s="22"/>
      <c r="Q17" s="4">
        <v>1</v>
      </c>
      <c r="R17" s="4"/>
      <c r="S17" s="4"/>
      <c r="T17" s="24">
        <v>30</v>
      </c>
      <c r="U17" s="24">
        <v>30</v>
      </c>
      <c r="V17" s="24">
        <f t="shared" si="0"/>
        <v>0</v>
      </c>
      <c r="W17" s="10">
        <f t="shared" si="20"/>
        <v>0</v>
      </c>
      <c r="X17" s="10">
        <f t="shared" si="20"/>
        <v>0</v>
      </c>
      <c r="Y17" s="24">
        <f>W17-X17</f>
        <v>0</v>
      </c>
      <c r="Z17" s="10">
        <f t="shared" si="21"/>
        <v>0</v>
      </c>
      <c r="AA17" s="10">
        <f t="shared" si="21"/>
        <v>0</v>
      </c>
      <c r="AB17" s="24">
        <f>Z17-AA17</f>
        <v>0</v>
      </c>
      <c r="AC17" s="10"/>
      <c r="AD17" s="10"/>
      <c r="AE17" s="24">
        <f>AC17-AD17</f>
        <v>0</v>
      </c>
      <c r="AF17" s="10"/>
      <c r="AG17" s="10"/>
      <c r="AH17" s="24">
        <f>AF17-AG17</f>
        <v>0</v>
      </c>
      <c r="AI17" s="24"/>
      <c r="AJ17" s="24"/>
      <c r="AK17" s="24">
        <f>AI17-AJ17</f>
        <v>0</v>
      </c>
      <c r="AL17" s="24"/>
      <c r="AM17" s="24"/>
      <c r="AN17" s="24">
        <f>AL17-AM17</f>
        <v>0</v>
      </c>
      <c r="AO17" s="24"/>
      <c r="AP17" s="24"/>
      <c r="AQ17" s="24">
        <f>AO17-AP17</f>
        <v>0</v>
      </c>
      <c r="AR17" s="24"/>
      <c r="AS17" s="24"/>
      <c r="AT17" s="24">
        <f>AR17-AS17</f>
        <v>0</v>
      </c>
      <c r="AU17" s="24"/>
      <c r="AV17" s="24"/>
      <c r="AW17" s="24">
        <f>AU17-AV17</f>
        <v>0</v>
      </c>
      <c r="AX17" s="24"/>
      <c r="AY17" s="24"/>
      <c r="AZ17" s="24">
        <f>AX17-AY17</f>
        <v>0</v>
      </c>
      <c r="BA17" s="24"/>
      <c r="BB17" s="24"/>
      <c r="BC17" s="24">
        <f>BA17-BB17</f>
        <v>0</v>
      </c>
      <c r="BD17" s="10"/>
      <c r="BE17" s="10"/>
      <c r="BF17" s="24">
        <f>BD17-BE17</f>
        <v>0</v>
      </c>
      <c r="BG17" s="40">
        <v>30</v>
      </c>
      <c r="BH17" s="40">
        <v>30</v>
      </c>
      <c r="BI17" s="40">
        <f>BG17-BH17</f>
        <v>0</v>
      </c>
      <c r="BJ17" s="40"/>
      <c r="BK17" s="40">
        <v>30</v>
      </c>
      <c r="BL17" s="40"/>
      <c r="BM17" s="43"/>
      <c r="BN17" s="43">
        <f>BL17-BM17</f>
        <v>0</v>
      </c>
      <c r="BO17" s="10"/>
      <c r="BP17" s="46">
        <f t="shared" si="22"/>
        <v>0</v>
      </c>
      <c r="BQ17" s="46">
        <f t="shared" si="22"/>
        <v>0</v>
      </c>
      <c r="BR17" s="4"/>
      <c r="BS17" s="4"/>
      <c r="BT17" s="4"/>
      <c r="BU17" s="4"/>
      <c r="BV17" s="4"/>
      <c r="BW17" s="4"/>
      <c r="BX17" s="11"/>
      <c r="BY17" s="11"/>
      <c r="BZ17" s="11"/>
      <c r="CA17" s="11"/>
      <c r="CB17" s="11"/>
      <c r="CC17" s="11"/>
      <c r="CD17" s="44"/>
    </row>
    <row r="18" spans="1:82" s="29" customFormat="1" ht="16.5" customHeight="1">
      <c r="A18" s="3" t="s">
        <v>145</v>
      </c>
      <c r="B18" s="22">
        <v>2</v>
      </c>
      <c r="C18" s="22">
        <f t="shared" si="19"/>
        <v>0</v>
      </c>
      <c r="D18" s="22">
        <f t="shared" si="19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22">
        <v>2</v>
      </c>
      <c r="P18" s="22"/>
      <c r="Q18" s="4">
        <v>2</v>
      </c>
      <c r="R18" s="4"/>
      <c r="S18" s="4"/>
      <c r="T18" s="24">
        <v>23</v>
      </c>
      <c r="U18" s="24">
        <v>23</v>
      </c>
      <c r="V18" s="24">
        <f t="shared" si="0"/>
        <v>0</v>
      </c>
      <c r="W18" s="10">
        <f t="shared" si="20"/>
        <v>0</v>
      </c>
      <c r="X18" s="10">
        <f t="shared" si="20"/>
        <v>0</v>
      </c>
      <c r="Y18" s="24">
        <f>W18-X18</f>
        <v>0</v>
      </c>
      <c r="Z18" s="10">
        <f t="shared" si="21"/>
        <v>0</v>
      </c>
      <c r="AA18" s="10">
        <f t="shared" si="21"/>
        <v>0</v>
      </c>
      <c r="AB18" s="24">
        <f>Z18-AA18</f>
        <v>0</v>
      </c>
      <c r="AC18" s="10"/>
      <c r="AD18" s="10"/>
      <c r="AE18" s="24">
        <f>AC18-AD18</f>
        <v>0</v>
      </c>
      <c r="AF18" s="10"/>
      <c r="AG18" s="10"/>
      <c r="AH18" s="24">
        <f>AF18-AG18</f>
        <v>0</v>
      </c>
      <c r="AI18" s="24"/>
      <c r="AJ18" s="24"/>
      <c r="AK18" s="24">
        <f>AI18-AJ18</f>
        <v>0</v>
      </c>
      <c r="AL18" s="24"/>
      <c r="AM18" s="24"/>
      <c r="AN18" s="24">
        <f>AL18-AM18</f>
        <v>0</v>
      </c>
      <c r="AO18" s="24"/>
      <c r="AP18" s="24"/>
      <c r="AQ18" s="24">
        <f>AO18-AP18</f>
        <v>0</v>
      </c>
      <c r="AR18" s="24"/>
      <c r="AS18" s="24"/>
      <c r="AT18" s="24">
        <f>AR18-AS18</f>
        <v>0</v>
      </c>
      <c r="AU18" s="24"/>
      <c r="AV18" s="24"/>
      <c r="AW18" s="24">
        <f>AU18-AV18</f>
        <v>0</v>
      </c>
      <c r="AX18" s="24"/>
      <c r="AY18" s="24"/>
      <c r="AZ18" s="24">
        <f>AX18-AY18</f>
        <v>0</v>
      </c>
      <c r="BA18" s="24"/>
      <c r="BB18" s="24"/>
      <c r="BC18" s="24">
        <f>BA18-BB18</f>
        <v>0</v>
      </c>
      <c r="BD18" s="10"/>
      <c r="BE18" s="10"/>
      <c r="BF18" s="24">
        <f>BD18-BE18</f>
        <v>0</v>
      </c>
      <c r="BG18" s="40">
        <v>23</v>
      </c>
      <c r="BH18" s="40">
        <v>23</v>
      </c>
      <c r="BI18" s="40">
        <f>BG18-BH18</f>
        <v>0</v>
      </c>
      <c r="BJ18" s="40"/>
      <c r="BK18" s="40">
        <v>23</v>
      </c>
      <c r="BL18" s="40"/>
      <c r="BM18" s="43"/>
      <c r="BN18" s="43">
        <f>BL18-BM18</f>
        <v>0</v>
      </c>
      <c r="BO18" s="10"/>
      <c r="BP18" s="46">
        <f t="shared" si="22"/>
        <v>0</v>
      </c>
      <c r="BQ18" s="46">
        <f t="shared" si="22"/>
        <v>0</v>
      </c>
      <c r="BR18" s="4"/>
      <c r="BS18" s="4"/>
      <c r="BT18" s="4"/>
      <c r="BU18" s="4"/>
      <c r="BV18" s="4"/>
      <c r="BW18" s="4"/>
      <c r="BX18" s="11"/>
      <c r="BY18" s="11"/>
      <c r="BZ18" s="11"/>
      <c r="CA18" s="11"/>
      <c r="CB18" s="11"/>
      <c r="CC18" s="11"/>
      <c r="CD18" s="44"/>
    </row>
    <row r="19" spans="1:82" s="29" customFormat="1" ht="36" customHeight="1">
      <c r="A19" s="3" t="s">
        <v>126</v>
      </c>
      <c r="B19" s="22">
        <v>1</v>
      </c>
      <c r="C19" s="22">
        <f t="shared" si="19"/>
        <v>0</v>
      </c>
      <c r="D19" s="22">
        <f t="shared" si="19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22">
        <v>1</v>
      </c>
      <c r="P19" s="22"/>
      <c r="Q19" s="4">
        <v>1</v>
      </c>
      <c r="R19" s="4"/>
      <c r="S19" s="4"/>
      <c r="T19" s="24">
        <v>30</v>
      </c>
      <c r="U19" s="24">
        <v>30</v>
      </c>
      <c r="V19" s="24">
        <f t="shared" si="0"/>
        <v>0</v>
      </c>
      <c r="W19" s="10">
        <f t="shared" si="20"/>
        <v>0</v>
      </c>
      <c r="X19" s="10">
        <f t="shared" si="20"/>
        <v>0</v>
      </c>
      <c r="Y19" s="24">
        <f>W19-X19</f>
        <v>0</v>
      </c>
      <c r="Z19" s="10">
        <f t="shared" si="21"/>
        <v>0</v>
      </c>
      <c r="AA19" s="10">
        <f t="shared" si="21"/>
        <v>0</v>
      </c>
      <c r="AB19" s="24">
        <f>Z19-AA19</f>
        <v>0</v>
      </c>
      <c r="AC19" s="10"/>
      <c r="AD19" s="10"/>
      <c r="AE19" s="24">
        <f>AC19-AD19</f>
        <v>0</v>
      </c>
      <c r="AF19" s="10"/>
      <c r="AG19" s="10"/>
      <c r="AH19" s="24">
        <f>AF19-AG19</f>
        <v>0</v>
      </c>
      <c r="AI19" s="24"/>
      <c r="AJ19" s="24"/>
      <c r="AK19" s="24">
        <f>AI19-AJ19</f>
        <v>0</v>
      </c>
      <c r="AL19" s="24"/>
      <c r="AM19" s="24"/>
      <c r="AN19" s="24">
        <f>AL19-AM19</f>
        <v>0</v>
      </c>
      <c r="AO19" s="24"/>
      <c r="AP19" s="24"/>
      <c r="AQ19" s="24">
        <f>AO19-AP19</f>
        <v>0</v>
      </c>
      <c r="AR19" s="24"/>
      <c r="AS19" s="24"/>
      <c r="AT19" s="24">
        <f>AR19-AS19</f>
        <v>0</v>
      </c>
      <c r="AU19" s="24"/>
      <c r="AV19" s="24"/>
      <c r="AW19" s="24">
        <f>AU19-AV19</f>
        <v>0</v>
      </c>
      <c r="AX19" s="24"/>
      <c r="AY19" s="24"/>
      <c r="AZ19" s="24">
        <f>AX19-AY19</f>
        <v>0</v>
      </c>
      <c r="BA19" s="24"/>
      <c r="BB19" s="24"/>
      <c r="BC19" s="24">
        <f>BA19-BB19</f>
        <v>0</v>
      </c>
      <c r="BD19" s="10"/>
      <c r="BE19" s="10"/>
      <c r="BF19" s="24">
        <f>BD19-BE19</f>
        <v>0</v>
      </c>
      <c r="BG19" s="40">
        <v>30</v>
      </c>
      <c r="BH19" s="40">
        <v>30</v>
      </c>
      <c r="BI19" s="40">
        <f>BG19-BH19</f>
        <v>0</v>
      </c>
      <c r="BJ19" s="40"/>
      <c r="BK19" s="40">
        <v>30</v>
      </c>
      <c r="BL19" s="40"/>
      <c r="BM19" s="43"/>
      <c r="BN19" s="43">
        <f>BL19-BM19</f>
        <v>0</v>
      </c>
      <c r="BO19" s="10"/>
      <c r="BP19" s="46">
        <f t="shared" si="22"/>
        <v>0</v>
      </c>
      <c r="BQ19" s="46">
        <f t="shared" si="22"/>
        <v>0</v>
      </c>
      <c r="BR19" s="4"/>
      <c r="BS19" s="4"/>
      <c r="BT19" s="4"/>
      <c r="BU19" s="4"/>
      <c r="BV19" s="4"/>
      <c r="BW19" s="4"/>
      <c r="BX19" s="11"/>
      <c r="BY19" s="11"/>
      <c r="BZ19" s="11"/>
      <c r="CA19" s="11"/>
      <c r="CB19" s="11"/>
      <c r="CC19" s="11"/>
      <c r="CD19" s="44"/>
    </row>
    <row r="20" spans="1:256" s="29" customFormat="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82" s="38" customFormat="1" ht="19.5" customHeight="1">
      <c r="A21" s="7" t="s">
        <v>1</v>
      </c>
      <c r="B21" s="23">
        <f aca="true" t="shared" si="23" ref="B21:AG21">SUM(B9:B20)</f>
        <v>12</v>
      </c>
      <c r="C21" s="23">
        <f t="shared" si="23"/>
        <v>0</v>
      </c>
      <c r="D21" s="23">
        <f t="shared" si="23"/>
        <v>0</v>
      </c>
      <c r="E21" s="23">
        <f t="shared" si="23"/>
        <v>0</v>
      </c>
      <c r="F21" s="23">
        <f t="shared" si="23"/>
        <v>0</v>
      </c>
      <c r="G21" s="23">
        <f t="shared" si="23"/>
        <v>0</v>
      </c>
      <c r="H21" s="23">
        <f t="shared" si="23"/>
        <v>0</v>
      </c>
      <c r="I21" s="23">
        <f t="shared" si="23"/>
        <v>0</v>
      </c>
      <c r="J21" s="23">
        <f t="shared" si="23"/>
        <v>0</v>
      </c>
      <c r="K21" s="23">
        <f t="shared" si="23"/>
        <v>0</v>
      </c>
      <c r="L21" s="23">
        <f t="shared" si="23"/>
        <v>0</v>
      </c>
      <c r="M21" s="23">
        <f t="shared" si="23"/>
        <v>0</v>
      </c>
      <c r="N21" s="23">
        <f t="shared" si="23"/>
        <v>0</v>
      </c>
      <c r="O21" s="23">
        <f t="shared" si="23"/>
        <v>12</v>
      </c>
      <c r="P21" s="23">
        <f t="shared" si="23"/>
        <v>0</v>
      </c>
      <c r="Q21" s="23">
        <f t="shared" si="23"/>
        <v>12</v>
      </c>
      <c r="R21" s="23">
        <f t="shared" si="23"/>
        <v>0</v>
      </c>
      <c r="S21" s="23">
        <f t="shared" si="23"/>
        <v>0</v>
      </c>
      <c r="T21" s="25">
        <f t="shared" si="23"/>
        <v>652</v>
      </c>
      <c r="U21" s="25">
        <f t="shared" si="23"/>
        <v>652</v>
      </c>
      <c r="V21" s="25">
        <f t="shared" si="23"/>
        <v>0</v>
      </c>
      <c r="W21" s="25">
        <f t="shared" si="23"/>
        <v>0</v>
      </c>
      <c r="X21" s="25">
        <f t="shared" si="23"/>
        <v>0</v>
      </c>
      <c r="Y21" s="25">
        <f t="shared" si="23"/>
        <v>0</v>
      </c>
      <c r="Z21" s="25">
        <f t="shared" si="23"/>
        <v>0</v>
      </c>
      <c r="AA21" s="25">
        <f t="shared" si="23"/>
        <v>0</v>
      </c>
      <c r="AB21" s="25">
        <f t="shared" si="23"/>
        <v>0</v>
      </c>
      <c r="AC21" s="25">
        <f t="shared" si="23"/>
        <v>0</v>
      </c>
      <c r="AD21" s="25">
        <f t="shared" si="23"/>
        <v>0</v>
      </c>
      <c r="AE21" s="25">
        <f t="shared" si="23"/>
        <v>0</v>
      </c>
      <c r="AF21" s="25">
        <f t="shared" si="23"/>
        <v>0</v>
      </c>
      <c r="AG21" s="25">
        <f t="shared" si="23"/>
        <v>0</v>
      </c>
      <c r="AH21" s="25">
        <f aca="true" t="shared" si="24" ref="AH21:BM21">SUM(AH9:AH20)</f>
        <v>0</v>
      </c>
      <c r="AI21" s="25">
        <f t="shared" si="24"/>
        <v>0</v>
      </c>
      <c r="AJ21" s="25">
        <f t="shared" si="24"/>
        <v>0</v>
      </c>
      <c r="AK21" s="25">
        <f t="shared" si="24"/>
        <v>0</v>
      </c>
      <c r="AL21" s="25">
        <f t="shared" si="24"/>
        <v>0</v>
      </c>
      <c r="AM21" s="25">
        <f t="shared" si="24"/>
        <v>0</v>
      </c>
      <c r="AN21" s="25">
        <f t="shared" si="24"/>
        <v>0</v>
      </c>
      <c r="AO21" s="25">
        <f t="shared" si="24"/>
        <v>0</v>
      </c>
      <c r="AP21" s="25">
        <f t="shared" si="24"/>
        <v>0</v>
      </c>
      <c r="AQ21" s="25">
        <f t="shared" si="24"/>
        <v>0</v>
      </c>
      <c r="AR21" s="25">
        <f t="shared" si="24"/>
        <v>0</v>
      </c>
      <c r="AS21" s="25">
        <f t="shared" si="24"/>
        <v>0</v>
      </c>
      <c r="AT21" s="25">
        <f t="shared" si="24"/>
        <v>0</v>
      </c>
      <c r="AU21" s="25">
        <f t="shared" si="24"/>
        <v>0</v>
      </c>
      <c r="AV21" s="25">
        <f t="shared" si="24"/>
        <v>0</v>
      </c>
      <c r="AW21" s="25">
        <f t="shared" si="24"/>
        <v>0</v>
      </c>
      <c r="AX21" s="25">
        <f t="shared" si="24"/>
        <v>0</v>
      </c>
      <c r="AY21" s="25">
        <f t="shared" si="24"/>
        <v>0</v>
      </c>
      <c r="AZ21" s="25">
        <f t="shared" si="24"/>
        <v>0</v>
      </c>
      <c r="BA21" s="25">
        <f t="shared" si="24"/>
        <v>0</v>
      </c>
      <c r="BB21" s="25">
        <f t="shared" si="24"/>
        <v>0</v>
      </c>
      <c r="BC21" s="25">
        <f t="shared" si="24"/>
        <v>0</v>
      </c>
      <c r="BD21" s="25">
        <f t="shared" si="24"/>
        <v>0</v>
      </c>
      <c r="BE21" s="25">
        <f t="shared" si="24"/>
        <v>0</v>
      </c>
      <c r="BF21" s="25">
        <f t="shared" si="24"/>
        <v>0</v>
      </c>
      <c r="BG21" s="25">
        <f t="shared" si="24"/>
        <v>652</v>
      </c>
      <c r="BH21" s="25">
        <f t="shared" si="24"/>
        <v>652</v>
      </c>
      <c r="BI21" s="25">
        <f t="shared" si="24"/>
        <v>0</v>
      </c>
      <c r="BJ21" s="25">
        <f t="shared" si="24"/>
        <v>0</v>
      </c>
      <c r="BK21" s="25">
        <f t="shared" si="24"/>
        <v>652</v>
      </c>
      <c r="BL21" s="25">
        <f t="shared" si="24"/>
        <v>0</v>
      </c>
      <c r="BM21" s="25">
        <f t="shared" si="24"/>
        <v>0</v>
      </c>
      <c r="BN21" s="25">
        <f aca="true" t="shared" si="25" ref="BN21:CC21">SUM(BN9:BN20)</f>
        <v>0</v>
      </c>
      <c r="BO21" s="25">
        <f t="shared" si="25"/>
        <v>0</v>
      </c>
      <c r="BP21" s="23">
        <f t="shared" si="25"/>
        <v>0</v>
      </c>
      <c r="BQ21" s="23">
        <f t="shared" si="25"/>
        <v>0</v>
      </c>
      <c r="BR21" s="23">
        <f t="shared" si="25"/>
        <v>0</v>
      </c>
      <c r="BS21" s="23">
        <f t="shared" si="25"/>
        <v>0</v>
      </c>
      <c r="BT21" s="23">
        <f t="shared" si="25"/>
        <v>0</v>
      </c>
      <c r="BU21" s="23">
        <f t="shared" si="25"/>
        <v>0</v>
      </c>
      <c r="BV21" s="23">
        <f t="shared" si="25"/>
        <v>0</v>
      </c>
      <c r="BW21" s="23">
        <f t="shared" si="25"/>
        <v>0</v>
      </c>
      <c r="BX21" s="23">
        <f t="shared" si="25"/>
        <v>0</v>
      </c>
      <c r="BY21" s="23">
        <f t="shared" si="25"/>
        <v>0</v>
      </c>
      <c r="BZ21" s="23">
        <f t="shared" si="25"/>
        <v>0</v>
      </c>
      <c r="CA21" s="23">
        <f t="shared" si="25"/>
        <v>0</v>
      </c>
      <c r="CB21" s="23">
        <f t="shared" si="25"/>
        <v>0</v>
      </c>
      <c r="CC21" s="23">
        <f t="shared" si="25"/>
        <v>0</v>
      </c>
      <c r="CD21" s="45"/>
    </row>
    <row r="22" spans="1:59" s="29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3"/>
      <c r="BA22" s="33"/>
      <c r="BB22" s="33"/>
      <c r="BC22" s="33"/>
      <c r="BD22" s="33"/>
      <c r="BE22" s="33"/>
      <c r="BF22" s="33"/>
      <c r="BG22" s="36"/>
    </row>
    <row r="23" spans="1:56" s="29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BD23" s="37"/>
    </row>
    <row r="24" spans="1:56" s="6" customFormat="1" ht="12.75">
      <c r="A24" s="34"/>
      <c r="B24" s="34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29"/>
      <c r="AZ24" s="29"/>
      <c r="BA24" s="29"/>
      <c r="BB24" s="29"/>
      <c r="BC24" s="29"/>
      <c r="BD24" s="29"/>
    </row>
    <row r="25" spans="1:56" s="6" customFormat="1" ht="12.75">
      <c r="A25" s="34"/>
      <c r="B25" s="34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29"/>
      <c r="AX25" s="29"/>
      <c r="AY25" s="29"/>
      <c r="AZ25" s="29"/>
      <c r="BA25" s="29"/>
      <c r="BB25" s="29"/>
      <c r="BC25" s="29"/>
      <c r="BD25" s="29"/>
    </row>
    <row r="26" spans="1:56" s="6" customFormat="1" ht="12.75">
      <c r="A26" s="34"/>
      <c r="B26" s="34"/>
      <c r="C26" s="34"/>
      <c r="D26" s="34"/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29"/>
      <c r="AZ26" s="29"/>
      <c r="BA26" s="29"/>
      <c r="BB26" s="29"/>
      <c r="BC26" s="29"/>
      <c r="BD26" s="29"/>
    </row>
    <row r="27" spans="1:56" s="6" customFormat="1" ht="12.75">
      <c r="A27" s="34"/>
      <c r="B27" s="34"/>
      <c r="C27" s="34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29"/>
      <c r="AX27" s="29"/>
      <c r="AY27" s="29"/>
      <c r="AZ27" s="29"/>
      <c r="BA27" s="29"/>
      <c r="BB27" s="29"/>
      <c r="BC27" s="29"/>
      <c r="BD27" s="29"/>
    </row>
    <row r="28" spans="1:48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6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6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6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6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61" ht="12.75">
      <c r="A38" s="8"/>
      <c r="B38" s="8"/>
      <c r="C38" s="8"/>
      <c r="D38" s="8"/>
      <c r="E38" s="8"/>
      <c r="F38" s="8"/>
      <c r="G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2.75">
      <c r="A39" s="8"/>
      <c r="B39" s="8"/>
      <c r="C39" s="8"/>
      <c r="D39" s="8"/>
      <c r="E39" s="8"/>
      <c r="F39" s="8"/>
      <c r="G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2.75">
      <c r="A40" s="8"/>
      <c r="B40" s="8"/>
      <c r="C40" s="8"/>
      <c r="D40" s="8"/>
      <c r="E40" s="8"/>
      <c r="F40" s="8"/>
      <c r="G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BA40" s="1"/>
      <c r="BB40" s="1"/>
      <c r="BC40" s="1"/>
      <c r="BD40" s="1"/>
      <c r="BE40" s="1"/>
      <c r="BF40" s="1"/>
      <c r="BG40" s="1"/>
      <c r="BH40" s="1"/>
      <c r="BI40" s="1"/>
    </row>
    <row r="41" spans="4:61" ht="12.75">
      <c r="D41" s="2"/>
      <c r="E41" s="2"/>
      <c r="F41" s="2"/>
      <c r="G41" s="2"/>
      <c r="H41" s="2"/>
      <c r="I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BA41" s="1"/>
      <c r="BB41" s="1"/>
      <c r="BC41" s="1"/>
      <c r="BD41" s="1"/>
      <c r="BE41" s="1"/>
      <c r="BF41" s="1"/>
      <c r="BG41" s="1"/>
      <c r="BH41" s="1"/>
      <c r="BI41" s="1"/>
    </row>
    <row r="42" spans="4:61" ht="12.75">
      <c r="D42" s="2"/>
      <c r="E42" s="2"/>
      <c r="F42" s="2"/>
      <c r="G42" s="2"/>
      <c r="H42" s="2"/>
      <c r="I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A42" s="1"/>
      <c r="BB42" s="1"/>
      <c r="BC42" s="1"/>
      <c r="BD42" s="1"/>
      <c r="BE42" s="1"/>
      <c r="BF42" s="1"/>
      <c r="BG42" s="1"/>
      <c r="BH42" s="1"/>
      <c r="BI42" s="1"/>
    </row>
    <row r="43" spans="4:61" ht="12.75">
      <c r="D43" s="2"/>
      <c r="E43" s="2"/>
      <c r="F43" s="2"/>
      <c r="G43" s="2"/>
      <c r="H43" s="2"/>
      <c r="I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A43" s="1"/>
      <c r="BB43" s="1"/>
      <c r="BC43" s="1"/>
      <c r="BD43" s="1"/>
      <c r="BE43" s="1"/>
      <c r="BF43" s="1"/>
      <c r="BG43" s="1"/>
      <c r="BH43" s="1"/>
      <c r="BI43" s="1"/>
    </row>
    <row r="44" spans="4:61" ht="12.75">
      <c r="D44" s="2"/>
      <c r="E44" s="2"/>
      <c r="F44" s="2"/>
      <c r="G44" s="2"/>
      <c r="H44" s="2"/>
      <c r="I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4:61" ht="12.75">
      <c r="D45" s="2"/>
      <c r="E45" s="2"/>
      <c r="F45" s="2"/>
      <c r="G45" s="2"/>
      <c r="H45" s="2"/>
      <c r="I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4:61" ht="12.75">
      <c r="D46" s="2"/>
      <c r="E46" s="2"/>
      <c r="F46" s="2"/>
      <c r="G46" s="2"/>
      <c r="H46" s="2"/>
      <c r="I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61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4:61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4:61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4:61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4:61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4:61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4:61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4:43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4:43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4:43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4:43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4:43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4:43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4:43" ht="12.75">
      <c r="D178" s="2"/>
      <c r="E178" s="2"/>
      <c r="F178" s="2"/>
      <c r="G178" s="2"/>
      <c r="H178" s="2"/>
      <c r="I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4:43" ht="12.75">
      <c r="D179" s="2"/>
      <c r="E179" s="2"/>
      <c r="F179" s="2"/>
      <c r="G179" s="2"/>
      <c r="H179" s="2"/>
      <c r="I179" s="2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4:43" ht="12.75">
      <c r="D180" s="2"/>
      <c r="E180" s="2"/>
      <c r="F180" s="2"/>
      <c r="G180" s="2"/>
      <c r="H180" s="2"/>
      <c r="I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4:43" ht="12.75">
      <c r="D181" s="2"/>
      <c r="E181" s="2"/>
      <c r="F181" s="2"/>
      <c r="G181" s="2"/>
      <c r="H181" s="2"/>
      <c r="I181" s="2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4:43" ht="12.75">
      <c r="D182" s="2"/>
      <c r="E182" s="2"/>
      <c r="F182" s="2"/>
      <c r="G182" s="2"/>
      <c r="H182" s="2"/>
      <c r="I182" s="2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4:43" ht="12.75">
      <c r="D183" s="2"/>
      <c r="E183" s="2"/>
      <c r="F183" s="2"/>
      <c r="G183" s="2"/>
      <c r="H183" s="2"/>
      <c r="I183" s="2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4:43" ht="12.75">
      <c r="D184" s="2"/>
      <c r="E184" s="2"/>
      <c r="F184" s="2"/>
      <c r="G184" s="2"/>
      <c r="H184" s="2"/>
      <c r="I184" s="2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1:53" s="6" customFormat="1" ht="12.75">
      <c r="A185" s="34"/>
      <c r="B185" s="34"/>
      <c r="C185" s="34"/>
      <c r="D185" s="34"/>
      <c r="E185" s="34"/>
      <c r="F185" s="34"/>
      <c r="G185" s="34"/>
      <c r="H185" s="34"/>
      <c r="I185" s="34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29"/>
      <c r="AU185" s="29"/>
      <c r="AV185" s="29"/>
      <c r="AW185" s="29"/>
      <c r="AX185" s="29"/>
      <c r="AY185" s="29"/>
      <c r="AZ185" s="29"/>
      <c r="BA185" s="29"/>
    </row>
    <row r="186" spans="1:53" s="6" customFormat="1" ht="12.75">
      <c r="A186" s="34"/>
      <c r="B186" s="34"/>
      <c r="C186" s="34"/>
      <c r="D186" s="34"/>
      <c r="E186" s="34"/>
      <c r="F186" s="34"/>
      <c r="G186" s="34"/>
      <c r="H186" s="34"/>
      <c r="I186" s="34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29"/>
      <c r="AU186" s="29"/>
      <c r="AV186" s="29"/>
      <c r="AW186" s="29"/>
      <c r="AX186" s="29"/>
      <c r="AY186" s="29"/>
      <c r="AZ186" s="29"/>
      <c r="BA186" s="29"/>
    </row>
    <row r="187" spans="1:45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51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51" s="6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</row>
    <row r="194" spans="1:51" s="6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</row>
    <row r="195" spans="1:51" s="6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</row>
    <row r="196" spans="1:51" s="6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</row>
    <row r="197" spans="1:65" ht="12.75">
      <c r="A197" s="8"/>
      <c r="B197" s="8"/>
      <c r="C197" s="8"/>
      <c r="D197" s="8"/>
      <c r="E197" s="8"/>
      <c r="F197" s="8"/>
      <c r="G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12.75">
      <c r="A198" s="8"/>
      <c r="B198" s="8"/>
      <c r="C198" s="8"/>
      <c r="D198" s="8"/>
      <c r="E198" s="8"/>
      <c r="F198" s="8"/>
      <c r="G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2.75">
      <c r="A199" s="8"/>
      <c r="B199" s="8"/>
      <c r="C199" s="8"/>
      <c r="D199" s="8"/>
      <c r="E199" s="8"/>
      <c r="F199" s="8"/>
      <c r="G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4:65" ht="12.75">
      <c r="D200" s="2"/>
      <c r="E200" s="2"/>
      <c r="F200" s="2"/>
      <c r="G200" s="2"/>
      <c r="H200" s="2"/>
      <c r="I200" s="2"/>
      <c r="J200" s="2"/>
      <c r="K200" s="2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BE200" s="1"/>
      <c r="BF200" s="1"/>
      <c r="BG200" s="1"/>
      <c r="BH200" s="1"/>
      <c r="BI200" s="1"/>
      <c r="BJ200" s="1"/>
      <c r="BK200" s="1"/>
      <c r="BL200" s="1"/>
      <c r="BM200" s="1"/>
    </row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206"/>
  <sheetViews>
    <sheetView zoomScalePageLayoutView="0" workbookViewId="0" topLeftCell="A10">
      <selection activeCell="U17" sqref="U17"/>
    </sheetView>
  </sheetViews>
  <sheetFormatPr defaultColWidth="9.140625" defaultRowHeight="12.75"/>
  <cols>
    <col min="1" max="1" width="25.140625" style="2" customWidth="1"/>
    <col min="2" max="2" width="16.00390625" style="2" customWidth="1"/>
    <col min="3" max="3" width="11.8515625" style="2" customWidth="1"/>
    <col min="4" max="4" width="14.421875" style="9" customWidth="1"/>
    <col min="5" max="5" width="10.140625" style="9" customWidth="1"/>
    <col min="6" max="6" width="11.28125" style="9" customWidth="1"/>
    <col min="7" max="7" width="8.8515625" style="9" customWidth="1"/>
    <col min="8" max="8" width="10.28125" style="8" customWidth="1"/>
    <col min="9" max="9" width="9.421875" style="8" customWidth="1"/>
    <col min="10" max="10" width="11.28125" style="8" customWidth="1"/>
    <col min="11" max="11" width="10.421875" style="8" customWidth="1"/>
    <col min="12" max="12" width="7.7109375" style="8" customWidth="1"/>
    <col min="13" max="13" width="13.57421875" style="8" customWidth="1"/>
    <col min="14" max="14" width="12.57421875" style="8" customWidth="1"/>
    <col min="15" max="15" width="11.57421875" style="8" customWidth="1"/>
    <col min="16" max="16" width="10.7109375" style="8" customWidth="1"/>
    <col min="17" max="17" width="15.7109375" style="8" customWidth="1"/>
    <col min="18" max="18" width="12.140625" style="8" customWidth="1"/>
    <col min="19" max="19" width="13.28125" style="8" customWidth="1"/>
    <col min="20" max="20" width="14.7109375" style="8" customWidth="1"/>
    <col min="21" max="21" width="12.140625" style="8" customWidth="1"/>
    <col min="22" max="22" width="11.7109375" style="8" customWidth="1"/>
    <col min="23" max="23" width="13.00390625" style="8" customWidth="1"/>
    <col min="24" max="24" width="11.7109375" style="2" customWidth="1"/>
    <col min="25" max="25" width="12.00390625" style="2" customWidth="1"/>
    <col min="26" max="26" width="12.7109375" style="2" customWidth="1"/>
    <col min="27" max="27" width="10.140625" style="2" customWidth="1"/>
    <col min="28" max="28" width="14.7109375" style="2" customWidth="1"/>
    <col min="29" max="29" width="14.57421875" style="2" customWidth="1"/>
    <col min="30" max="30" width="10.57421875" style="2" customWidth="1"/>
    <col min="31" max="31" width="12.57421875" style="2" customWidth="1"/>
    <col min="32" max="32" width="16.57421875" style="2" customWidth="1"/>
    <col min="33" max="33" width="13.140625" style="2" customWidth="1"/>
    <col min="34" max="34" width="13.28125" style="2" customWidth="1"/>
    <col min="35" max="35" width="14.8515625" style="2" customWidth="1"/>
    <col min="36" max="36" width="12.421875" style="2" customWidth="1"/>
    <col min="37" max="37" width="12.8515625" style="2" customWidth="1"/>
    <col min="38" max="38" width="13.421875" style="2" customWidth="1"/>
    <col min="39" max="39" width="12.28125" style="2" customWidth="1"/>
    <col min="40" max="40" width="12.00390625" style="2" customWidth="1"/>
    <col min="41" max="41" width="16.57421875" style="2" customWidth="1"/>
    <col min="42" max="42" width="12.28125" style="2" customWidth="1"/>
    <col min="43" max="43" width="12.00390625" style="2" customWidth="1"/>
    <col min="44" max="44" width="12.8515625" style="2" customWidth="1"/>
    <col min="45" max="45" width="12.421875" style="2" customWidth="1"/>
    <col min="46" max="46" width="11.421875" style="2" customWidth="1"/>
    <col min="47" max="47" width="13.140625" style="2" customWidth="1"/>
    <col min="48" max="48" width="9.140625" style="2" customWidth="1"/>
    <col min="49" max="49" width="11.140625" style="2" customWidth="1"/>
    <col min="50" max="50" width="9.140625" style="2" customWidth="1"/>
    <col min="51" max="51" width="10.421875" style="2" customWidth="1"/>
    <col min="52" max="53" width="9.140625" style="2" customWidth="1"/>
    <col min="54" max="54" width="9.8515625" style="2" customWidth="1"/>
    <col min="55" max="58" width="9.140625" style="2" customWidth="1"/>
    <col min="59" max="59" width="13.421875" style="2" customWidth="1"/>
    <col min="60" max="60" width="14.140625" style="2" customWidth="1"/>
    <col min="61" max="63" width="9.140625" style="2" customWidth="1"/>
    <col min="64" max="64" width="12.7109375" style="2" customWidth="1"/>
    <col min="65" max="65" width="12.57421875" style="2" customWidth="1"/>
    <col min="66" max="16384" width="9.140625" style="2" customWidth="1"/>
  </cols>
  <sheetData>
    <row r="1" spans="1:81" ht="60" customHeight="1">
      <c r="A1" s="87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35.25" customHeight="1">
      <c r="A9" s="3" t="s">
        <v>127</v>
      </c>
      <c r="B9" s="22">
        <v>1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v>1</v>
      </c>
      <c r="P9" s="22"/>
      <c r="Q9" s="4">
        <v>1</v>
      </c>
      <c r="R9" s="4"/>
      <c r="S9" s="4"/>
      <c r="T9" s="24">
        <v>50</v>
      </c>
      <c r="U9" s="24">
        <v>50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v>50</v>
      </c>
      <c r="BH9" s="40">
        <v>50</v>
      </c>
      <c r="BI9" s="40">
        <f>BG9-BH9</f>
        <v>0</v>
      </c>
      <c r="BJ9" s="40"/>
      <c r="BK9" s="40">
        <v>50</v>
      </c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39.75" customHeight="1">
      <c r="A10" s="3" t="s">
        <v>124</v>
      </c>
      <c r="B10" s="22">
        <v>1</v>
      </c>
      <c r="C10" s="22">
        <f aca="true" t="shared" si="0" ref="C10:D18">E10+G10+I10+K10</f>
        <v>0</v>
      </c>
      <c r="D10" s="22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v>1</v>
      </c>
      <c r="P10" s="22"/>
      <c r="Q10" s="4">
        <v>1</v>
      </c>
      <c r="R10" s="4"/>
      <c r="S10" s="4"/>
      <c r="T10" s="24">
        <v>93</v>
      </c>
      <c r="U10" s="24">
        <v>93</v>
      </c>
      <c r="V10" s="24">
        <f aca="true" t="shared" si="1" ref="V10:V18">T10-U10</f>
        <v>0</v>
      </c>
      <c r="W10" s="10">
        <f aca="true" t="shared" si="2" ref="W10:X18">AC10+AI10+AO10+AU10</f>
        <v>0</v>
      </c>
      <c r="X10" s="10">
        <f t="shared" si="2"/>
        <v>0</v>
      </c>
      <c r="Y10" s="24">
        <f aca="true" t="shared" si="3" ref="Y10:Y18">W10-X10</f>
        <v>0</v>
      </c>
      <c r="Z10" s="10">
        <f aca="true" t="shared" si="4" ref="Z10:AA15">AF10+AL10+AR10+AX10</f>
        <v>0</v>
      </c>
      <c r="AA10" s="10">
        <f t="shared" si="4"/>
        <v>0</v>
      </c>
      <c r="AB10" s="24">
        <f aca="true" t="shared" si="5" ref="AB10:AB18">Z10-AA10</f>
        <v>0</v>
      </c>
      <c r="AC10" s="10"/>
      <c r="AD10" s="10"/>
      <c r="AE10" s="24">
        <f aca="true" t="shared" si="6" ref="AE10:AE15">AC10-AD10</f>
        <v>0</v>
      </c>
      <c r="AF10" s="10"/>
      <c r="AG10" s="10"/>
      <c r="AH10" s="24">
        <f aca="true" t="shared" si="7" ref="AH10:AH18">AF10-AG10</f>
        <v>0</v>
      </c>
      <c r="AI10" s="24"/>
      <c r="AJ10" s="24"/>
      <c r="AK10" s="24">
        <f aca="true" t="shared" si="8" ref="AK10:AK18">AI10-AJ10</f>
        <v>0</v>
      </c>
      <c r="AL10" s="24"/>
      <c r="AM10" s="24"/>
      <c r="AN10" s="24">
        <f aca="true" t="shared" si="9" ref="AN10:AN18">AL10-AM10</f>
        <v>0</v>
      </c>
      <c r="AO10" s="24"/>
      <c r="AP10" s="24"/>
      <c r="AQ10" s="24">
        <f aca="true" t="shared" si="10" ref="AQ10:AQ18">AO10-AP10</f>
        <v>0</v>
      </c>
      <c r="AR10" s="24"/>
      <c r="AS10" s="24"/>
      <c r="AT10" s="24">
        <f aca="true" t="shared" si="11" ref="AT10:AT18">AR10-AS10</f>
        <v>0</v>
      </c>
      <c r="AU10" s="24"/>
      <c r="AV10" s="24"/>
      <c r="AW10" s="24">
        <f aca="true" t="shared" si="12" ref="AW10:AW18">AU10-AV10</f>
        <v>0</v>
      </c>
      <c r="AX10" s="24"/>
      <c r="AY10" s="24"/>
      <c r="AZ10" s="24">
        <f aca="true" t="shared" si="13" ref="AZ10:AZ18">AX10-AY10</f>
        <v>0</v>
      </c>
      <c r="BA10" s="24"/>
      <c r="BB10" s="24"/>
      <c r="BC10" s="24">
        <f aca="true" t="shared" si="14" ref="BC10:BC18">BA10-BB10</f>
        <v>0</v>
      </c>
      <c r="BD10" s="10"/>
      <c r="BE10" s="10"/>
      <c r="BF10" s="24">
        <f aca="true" t="shared" si="15" ref="BF10:BF18">BD10-BE10</f>
        <v>0</v>
      </c>
      <c r="BG10" s="40">
        <v>93</v>
      </c>
      <c r="BH10" s="40">
        <v>93</v>
      </c>
      <c r="BI10" s="40">
        <f aca="true" t="shared" si="16" ref="BI10:BI18">BG10-BH10</f>
        <v>0</v>
      </c>
      <c r="BJ10" s="40"/>
      <c r="BK10" s="40">
        <v>93</v>
      </c>
      <c r="BL10" s="40"/>
      <c r="BM10" s="43"/>
      <c r="BN10" s="43">
        <f aca="true" t="shared" si="17" ref="BN10:BN18">BL10-BM10</f>
        <v>0</v>
      </c>
      <c r="BO10" s="10"/>
      <c r="BP10" s="46">
        <f aca="true" t="shared" si="18" ref="BP10:BQ18">BR10+BT10+BV10+BX10+BZ10+CB10</f>
        <v>0</v>
      </c>
      <c r="BQ10" s="46">
        <f t="shared" si="18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12.75">
      <c r="A11" s="3" t="s">
        <v>128</v>
      </c>
      <c r="B11" s="22">
        <v>1</v>
      </c>
      <c r="C11" s="22">
        <f t="shared" si="0"/>
        <v>0</v>
      </c>
      <c r="D11" s="22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v>1</v>
      </c>
      <c r="P11" s="22"/>
      <c r="Q11" s="4">
        <v>1</v>
      </c>
      <c r="R11" s="4"/>
      <c r="S11" s="4"/>
      <c r="T11" s="24">
        <v>98</v>
      </c>
      <c r="U11" s="24">
        <v>98</v>
      </c>
      <c r="V11" s="24">
        <f t="shared" si="1"/>
        <v>0</v>
      </c>
      <c r="W11" s="10">
        <f t="shared" si="2"/>
        <v>0</v>
      </c>
      <c r="X11" s="10">
        <f t="shared" si="2"/>
        <v>0</v>
      </c>
      <c r="Y11" s="24">
        <f t="shared" si="3"/>
        <v>0</v>
      </c>
      <c r="Z11" s="10">
        <f t="shared" si="4"/>
        <v>0</v>
      </c>
      <c r="AA11" s="10">
        <f t="shared" si="4"/>
        <v>0</v>
      </c>
      <c r="AB11" s="24">
        <f t="shared" si="5"/>
        <v>0</v>
      </c>
      <c r="AC11" s="10"/>
      <c r="AD11" s="10"/>
      <c r="AE11" s="24">
        <f t="shared" si="6"/>
        <v>0</v>
      </c>
      <c r="AF11" s="10"/>
      <c r="AG11" s="10"/>
      <c r="AH11" s="24">
        <f t="shared" si="7"/>
        <v>0</v>
      </c>
      <c r="AI11" s="24"/>
      <c r="AJ11" s="24"/>
      <c r="AK11" s="24">
        <f t="shared" si="8"/>
        <v>0</v>
      </c>
      <c r="AL11" s="24"/>
      <c r="AM11" s="24"/>
      <c r="AN11" s="24">
        <f t="shared" si="9"/>
        <v>0</v>
      </c>
      <c r="AO11" s="24"/>
      <c r="AP11" s="24"/>
      <c r="AQ11" s="24">
        <f t="shared" si="10"/>
        <v>0</v>
      </c>
      <c r="AR11" s="24"/>
      <c r="AS11" s="24"/>
      <c r="AT11" s="24">
        <f t="shared" si="11"/>
        <v>0</v>
      </c>
      <c r="AU11" s="24"/>
      <c r="AV11" s="24"/>
      <c r="AW11" s="24">
        <f t="shared" si="12"/>
        <v>0</v>
      </c>
      <c r="AX11" s="24"/>
      <c r="AY11" s="24"/>
      <c r="AZ11" s="24">
        <f t="shared" si="13"/>
        <v>0</v>
      </c>
      <c r="BA11" s="24"/>
      <c r="BB11" s="24"/>
      <c r="BC11" s="24">
        <f t="shared" si="14"/>
        <v>0</v>
      </c>
      <c r="BD11" s="10"/>
      <c r="BE11" s="10"/>
      <c r="BF11" s="24">
        <f t="shared" si="15"/>
        <v>0</v>
      </c>
      <c r="BG11" s="40">
        <v>98</v>
      </c>
      <c r="BH11" s="40">
        <v>98</v>
      </c>
      <c r="BI11" s="40">
        <f t="shared" si="16"/>
        <v>0</v>
      </c>
      <c r="BJ11" s="40"/>
      <c r="BK11" s="40">
        <v>98</v>
      </c>
      <c r="BL11" s="40"/>
      <c r="BM11" s="43"/>
      <c r="BN11" s="43">
        <f t="shared" si="17"/>
        <v>0</v>
      </c>
      <c r="BO11" s="10"/>
      <c r="BP11" s="46">
        <f t="shared" si="18"/>
        <v>0</v>
      </c>
      <c r="BQ11" s="46">
        <f t="shared" si="18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18" customHeight="1">
      <c r="A12" s="3" t="s">
        <v>129</v>
      </c>
      <c r="B12" s="22">
        <v>1</v>
      </c>
      <c r="C12" s="22">
        <f t="shared" si="0"/>
        <v>0</v>
      </c>
      <c r="D12" s="22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v>1</v>
      </c>
      <c r="P12" s="22"/>
      <c r="Q12" s="4">
        <v>1</v>
      </c>
      <c r="R12" s="4"/>
      <c r="S12" s="4"/>
      <c r="T12" s="24">
        <v>30</v>
      </c>
      <c r="U12" s="24">
        <v>30</v>
      </c>
      <c r="V12" s="24">
        <f t="shared" si="1"/>
        <v>0</v>
      </c>
      <c r="W12" s="10">
        <f t="shared" si="2"/>
        <v>0</v>
      </c>
      <c r="X12" s="10">
        <f t="shared" si="2"/>
        <v>0</v>
      </c>
      <c r="Y12" s="24">
        <f t="shared" si="3"/>
        <v>0</v>
      </c>
      <c r="Z12" s="10">
        <f t="shared" si="4"/>
        <v>0</v>
      </c>
      <c r="AA12" s="10">
        <f t="shared" si="4"/>
        <v>0</v>
      </c>
      <c r="AB12" s="24">
        <f t="shared" si="5"/>
        <v>0</v>
      </c>
      <c r="AC12" s="10"/>
      <c r="AD12" s="10"/>
      <c r="AE12" s="24">
        <f t="shared" si="6"/>
        <v>0</v>
      </c>
      <c r="AF12" s="10"/>
      <c r="AG12" s="10"/>
      <c r="AH12" s="24">
        <f t="shared" si="7"/>
        <v>0</v>
      </c>
      <c r="AI12" s="24"/>
      <c r="AJ12" s="24"/>
      <c r="AK12" s="24">
        <f t="shared" si="8"/>
        <v>0</v>
      </c>
      <c r="AL12" s="24"/>
      <c r="AM12" s="24"/>
      <c r="AN12" s="24">
        <f t="shared" si="9"/>
        <v>0</v>
      </c>
      <c r="AO12" s="24"/>
      <c r="AP12" s="24"/>
      <c r="AQ12" s="24">
        <f t="shared" si="10"/>
        <v>0</v>
      </c>
      <c r="AR12" s="24"/>
      <c r="AS12" s="24"/>
      <c r="AT12" s="24">
        <f t="shared" si="11"/>
        <v>0</v>
      </c>
      <c r="AU12" s="24"/>
      <c r="AV12" s="24"/>
      <c r="AW12" s="24">
        <f t="shared" si="12"/>
        <v>0</v>
      </c>
      <c r="AX12" s="24"/>
      <c r="AY12" s="24"/>
      <c r="AZ12" s="24">
        <f t="shared" si="13"/>
        <v>0</v>
      </c>
      <c r="BA12" s="24"/>
      <c r="BB12" s="24"/>
      <c r="BC12" s="24">
        <f t="shared" si="14"/>
        <v>0</v>
      </c>
      <c r="BD12" s="10"/>
      <c r="BE12" s="10"/>
      <c r="BF12" s="24">
        <f t="shared" si="15"/>
        <v>0</v>
      </c>
      <c r="BG12" s="40">
        <v>30</v>
      </c>
      <c r="BH12" s="40">
        <v>30</v>
      </c>
      <c r="BI12" s="40">
        <f t="shared" si="16"/>
        <v>0</v>
      </c>
      <c r="BJ12" s="40"/>
      <c r="BK12" s="40">
        <v>30</v>
      </c>
      <c r="BL12" s="40"/>
      <c r="BM12" s="43"/>
      <c r="BN12" s="43">
        <f t="shared" si="17"/>
        <v>0</v>
      </c>
      <c r="BO12" s="10"/>
      <c r="BP12" s="46">
        <f t="shared" si="18"/>
        <v>0</v>
      </c>
      <c r="BQ12" s="46">
        <f t="shared" si="18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16.5" customHeight="1">
      <c r="A13" s="3" t="s">
        <v>130</v>
      </c>
      <c r="B13" s="22">
        <v>1</v>
      </c>
      <c r="C13" s="22">
        <f t="shared" si="0"/>
        <v>0</v>
      </c>
      <c r="D13" s="22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v>1</v>
      </c>
      <c r="P13" s="22"/>
      <c r="Q13" s="4">
        <v>1</v>
      </c>
      <c r="R13" s="4"/>
      <c r="S13" s="4"/>
      <c r="T13" s="24">
        <v>50</v>
      </c>
      <c r="U13" s="24">
        <v>50</v>
      </c>
      <c r="V13" s="24">
        <f t="shared" si="1"/>
        <v>0</v>
      </c>
      <c r="W13" s="10">
        <f t="shared" si="2"/>
        <v>0</v>
      </c>
      <c r="X13" s="10">
        <f t="shared" si="2"/>
        <v>0</v>
      </c>
      <c r="Y13" s="24">
        <f t="shared" si="3"/>
        <v>0</v>
      </c>
      <c r="Z13" s="10">
        <f t="shared" si="4"/>
        <v>0</v>
      </c>
      <c r="AA13" s="10">
        <f t="shared" si="4"/>
        <v>0</v>
      </c>
      <c r="AB13" s="24">
        <f t="shared" si="5"/>
        <v>0</v>
      </c>
      <c r="AC13" s="10"/>
      <c r="AD13" s="10"/>
      <c r="AE13" s="24">
        <f t="shared" si="6"/>
        <v>0</v>
      </c>
      <c r="AF13" s="10"/>
      <c r="AG13" s="10"/>
      <c r="AH13" s="24">
        <f t="shared" si="7"/>
        <v>0</v>
      </c>
      <c r="AI13" s="24"/>
      <c r="AJ13" s="24"/>
      <c r="AK13" s="24">
        <f t="shared" si="8"/>
        <v>0</v>
      </c>
      <c r="AL13" s="24"/>
      <c r="AM13" s="24"/>
      <c r="AN13" s="24">
        <f t="shared" si="9"/>
        <v>0</v>
      </c>
      <c r="AO13" s="24"/>
      <c r="AP13" s="24"/>
      <c r="AQ13" s="24">
        <f t="shared" si="10"/>
        <v>0</v>
      </c>
      <c r="AR13" s="24"/>
      <c r="AS13" s="24"/>
      <c r="AT13" s="24">
        <f t="shared" si="11"/>
        <v>0</v>
      </c>
      <c r="AU13" s="24"/>
      <c r="AV13" s="24"/>
      <c r="AW13" s="24">
        <f t="shared" si="12"/>
        <v>0</v>
      </c>
      <c r="AX13" s="24"/>
      <c r="AY13" s="24"/>
      <c r="AZ13" s="24">
        <f t="shared" si="13"/>
        <v>0</v>
      </c>
      <c r="BA13" s="24"/>
      <c r="BB13" s="24"/>
      <c r="BC13" s="24">
        <f t="shared" si="14"/>
        <v>0</v>
      </c>
      <c r="BD13" s="10"/>
      <c r="BE13" s="10"/>
      <c r="BF13" s="24">
        <f t="shared" si="15"/>
        <v>0</v>
      </c>
      <c r="BG13" s="40">
        <v>50</v>
      </c>
      <c r="BH13" s="40">
        <v>50</v>
      </c>
      <c r="BI13" s="40">
        <f t="shared" si="16"/>
        <v>0</v>
      </c>
      <c r="BJ13" s="40"/>
      <c r="BK13" s="40">
        <v>50</v>
      </c>
      <c r="BL13" s="40"/>
      <c r="BM13" s="43"/>
      <c r="BN13" s="43">
        <f t="shared" si="17"/>
        <v>0</v>
      </c>
      <c r="BO13" s="10"/>
      <c r="BP13" s="46">
        <f t="shared" si="18"/>
        <v>0</v>
      </c>
      <c r="BQ13" s="46">
        <f t="shared" si="18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33.75" customHeight="1">
      <c r="A14" s="3" t="s">
        <v>131</v>
      </c>
      <c r="B14" s="22">
        <v>1</v>
      </c>
      <c r="C14" s="22">
        <f t="shared" si="0"/>
        <v>0</v>
      </c>
      <c r="D14" s="22">
        <f t="shared" si="0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v>1</v>
      </c>
      <c r="P14" s="22"/>
      <c r="Q14" s="4">
        <v>1</v>
      </c>
      <c r="R14" s="4"/>
      <c r="S14" s="4"/>
      <c r="T14" s="24">
        <v>6</v>
      </c>
      <c r="U14" s="24">
        <v>6</v>
      </c>
      <c r="V14" s="24">
        <f t="shared" si="1"/>
        <v>0</v>
      </c>
      <c r="W14" s="10">
        <f t="shared" si="2"/>
        <v>0</v>
      </c>
      <c r="X14" s="10">
        <f t="shared" si="2"/>
        <v>0</v>
      </c>
      <c r="Y14" s="24">
        <f t="shared" si="3"/>
        <v>0</v>
      </c>
      <c r="Z14" s="10">
        <f t="shared" si="4"/>
        <v>0</v>
      </c>
      <c r="AA14" s="10">
        <f t="shared" si="4"/>
        <v>0</v>
      </c>
      <c r="AB14" s="24">
        <f t="shared" si="5"/>
        <v>0</v>
      </c>
      <c r="AC14" s="10"/>
      <c r="AD14" s="10"/>
      <c r="AE14" s="24">
        <f t="shared" si="6"/>
        <v>0</v>
      </c>
      <c r="AF14" s="10"/>
      <c r="AG14" s="10"/>
      <c r="AH14" s="24">
        <f t="shared" si="7"/>
        <v>0</v>
      </c>
      <c r="AI14" s="24"/>
      <c r="AJ14" s="24"/>
      <c r="AK14" s="24">
        <f t="shared" si="8"/>
        <v>0</v>
      </c>
      <c r="AL14" s="24"/>
      <c r="AM14" s="24"/>
      <c r="AN14" s="24">
        <f t="shared" si="9"/>
        <v>0</v>
      </c>
      <c r="AO14" s="24"/>
      <c r="AP14" s="24"/>
      <c r="AQ14" s="24">
        <f t="shared" si="10"/>
        <v>0</v>
      </c>
      <c r="AR14" s="24"/>
      <c r="AS14" s="24"/>
      <c r="AT14" s="24">
        <f t="shared" si="11"/>
        <v>0</v>
      </c>
      <c r="AU14" s="24"/>
      <c r="AV14" s="24"/>
      <c r="AW14" s="24">
        <f t="shared" si="12"/>
        <v>0</v>
      </c>
      <c r="AX14" s="24"/>
      <c r="AY14" s="24"/>
      <c r="AZ14" s="24">
        <f t="shared" si="13"/>
        <v>0</v>
      </c>
      <c r="BA14" s="24"/>
      <c r="BB14" s="24"/>
      <c r="BC14" s="24">
        <f t="shared" si="14"/>
        <v>0</v>
      </c>
      <c r="BD14" s="10"/>
      <c r="BE14" s="10"/>
      <c r="BF14" s="24">
        <f t="shared" si="15"/>
        <v>0</v>
      </c>
      <c r="BG14" s="40">
        <v>6</v>
      </c>
      <c r="BH14" s="40">
        <v>6</v>
      </c>
      <c r="BI14" s="40">
        <f t="shared" si="16"/>
        <v>0</v>
      </c>
      <c r="BJ14" s="40"/>
      <c r="BK14" s="40">
        <v>6</v>
      </c>
      <c r="BL14" s="40"/>
      <c r="BM14" s="43"/>
      <c r="BN14" s="43">
        <f t="shared" si="17"/>
        <v>0</v>
      </c>
      <c r="BO14" s="10"/>
      <c r="BP14" s="46">
        <f t="shared" si="18"/>
        <v>0</v>
      </c>
      <c r="BQ14" s="46">
        <f t="shared" si="18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16.5" customHeight="1">
      <c r="A15" s="3" t="s">
        <v>132</v>
      </c>
      <c r="B15" s="22">
        <v>1</v>
      </c>
      <c r="C15" s="22">
        <f t="shared" si="0"/>
        <v>0</v>
      </c>
      <c r="D15" s="22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v>1</v>
      </c>
      <c r="P15" s="22"/>
      <c r="Q15" s="4">
        <v>1</v>
      </c>
      <c r="R15" s="4"/>
      <c r="S15" s="4"/>
      <c r="T15" s="24">
        <v>70</v>
      </c>
      <c r="U15" s="24">
        <v>70</v>
      </c>
      <c r="V15" s="24">
        <f t="shared" si="1"/>
        <v>0</v>
      </c>
      <c r="W15" s="10">
        <f t="shared" si="2"/>
        <v>0</v>
      </c>
      <c r="X15" s="10">
        <f t="shared" si="2"/>
        <v>0</v>
      </c>
      <c r="Y15" s="24">
        <f t="shared" si="3"/>
        <v>0</v>
      </c>
      <c r="Z15" s="10">
        <f t="shared" si="4"/>
        <v>0</v>
      </c>
      <c r="AA15" s="10">
        <f t="shared" si="4"/>
        <v>0</v>
      </c>
      <c r="AB15" s="24">
        <f t="shared" si="5"/>
        <v>0</v>
      </c>
      <c r="AC15" s="10"/>
      <c r="AD15" s="10"/>
      <c r="AE15" s="24">
        <f t="shared" si="6"/>
        <v>0</v>
      </c>
      <c r="AF15" s="10"/>
      <c r="AG15" s="10"/>
      <c r="AH15" s="24">
        <f t="shared" si="7"/>
        <v>0</v>
      </c>
      <c r="AI15" s="24"/>
      <c r="AJ15" s="24"/>
      <c r="AK15" s="24">
        <f t="shared" si="8"/>
        <v>0</v>
      </c>
      <c r="AL15" s="24"/>
      <c r="AM15" s="24"/>
      <c r="AN15" s="24">
        <f t="shared" si="9"/>
        <v>0</v>
      </c>
      <c r="AO15" s="24"/>
      <c r="AP15" s="24"/>
      <c r="AQ15" s="24">
        <f t="shared" si="10"/>
        <v>0</v>
      </c>
      <c r="AR15" s="24"/>
      <c r="AS15" s="24"/>
      <c r="AT15" s="24">
        <f t="shared" si="11"/>
        <v>0</v>
      </c>
      <c r="AU15" s="24"/>
      <c r="AV15" s="24"/>
      <c r="AW15" s="24">
        <f t="shared" si="12"/>
        <v>0</v>
      </c>
      <c r="AX15" s="24"/>
      <c r="AY15" s="24"/>
      <c r="AZ15" s="24">
        <f t="shared" si="13"/>
        <v>0</v>
      </c>
      <c r="BA15" s="24"/>
      <c r="BB15" s="24"/>
      <c r="BC15" s="24">
        <f t="shared" si="14"/>
        <v>0</v>
      </c>
      <c r="BD15" s="10"/>
      <c r="BE15" s="10"/>
      <c r="BF15" s="24">
        <f t="shared" si="15"/>
        <v>0</v>
      </c>
      <c r="BG15" s="40">
        <v>70</v>
      </c>
      <c r="BH15" s="40">
        <v>70</v>
      </c>
      <c r="BI15" s="40">
        <v>0</v>
      </c>
      <c r="BJ15" s="40"/>
      <c r="BK15" s="40">
        <v>70</v>
      </c>
      <c r="BL15" s="40"/>
      <c r="BM15" s="43"/>
      <c r="BN15" s="43">
        <f t="shared" si="17"/>
        <v>0</v>
      </c>
      <c r="BO15" s="10"/>
      <c r="BP15" s="46">
        <f t="shared" si="18"/>
        <v>0</v>
      </c>
      <c r="BQ15" s="46">
        <f t="shared" si="18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43.5" customHeight="1">
      <c r="A16" s="3" t="s">
        <v>134</v>
      </c>
      <c r="B16" s="22">
        <v>1</v>
      </c>
      <c r="C16" s="22">
        <v>0</v>
      </c>
      <c r="D16" s="22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v>1</v>
      </c>
      <c r="P16" s="22"/>
      <c r="Q16" s="4">
        <v>1</v>
      </c>
      <c r="R16" s="4"/>
      <c r="S16" s="4"/>
      <c r="T16" s="24">
        <v>15</v>
      </c>
      <c r="U16" s="24">
        <v>15</v>
      </c>
      <c r="V16" s="24">
        <f t="shared" si="1"/>
        <v>0</v>
      </c>
      <c r="W16" s="10">
        <v>0</v>
      </c>
      <c r="X16" s="10">
        <v>0</v>
      </c>
      <c r="Y16" s="24">
        <v>0</v>
      </c>
      <c r="Z16" s="10">
        <v>0</v>
      </c>
      <c r="AA16" s="10">
        <v>0</v>
      </c>
      <c r="AB16" s="24">
        <v>0</v>
      </c>
      <c r="AC16" s="10"/>
      <c r="AD16" s="10"/>
      <c r="AE16" s="24">
        <v>0</v>
      </c>
      <c r="AF16" s="10"/>
      <c r="AG16" s="10"/>
      <c r="AH16" s="24">
        <v>0</v>
      </c>
      <c r="AI16" s="24"/>
      <c r="AJ16" s="24"/>
      <c r="AK16" s="24">
        <v>0</v>
      </c>
      <c r="AL16" s="24"/>
      <c r="AM16" s="24"/>
      <c r="AN16" s="24">
        <v>0</v>
      </c>
      <c r="AO16" s="24"/>
      <c r="AP16" s="24"/>
      <c r="AQ16" s="24">
        <v>0</v>
      </c>
      <c r="AR16" s="24"/>
      <c r="AS16" s="24"/>
      <c r="AT16" s="24">
        <v>0</v>
      </c>
      <c r="AU16" s="24"/>
      <c r="AV16" s="24"/>
      <c r="AW16" s="24">
        <v>0</v>
      </c>
      <c r="AX16" s="24"/>
      <c r="AY16" s="24"/>
      <c r="AZ16" s="24">
        <v>0</v>
      </c>
      <c r="BA16" s="24"/>
      <c r="BB16" s="24"/>
      <c r="BC16" s="24">
        <v>0</v>
      </c>
      <c r="BD16" s="10"/>
      <c r="BE16" s="10"/>
      <c r="BF16" s="24">
        <v>0</v>
      </c>
      <c r="BG16" s="40">
        <v>15</v>
      </c>
      <c r="BH16" s="40">
        <v>15</v>
      </c>
      <c r="BI16" s="40">
        <v>0</v>
      </c>
      <c r="BJ16" s="40"/>
      <c r="BK16" s="40">
        <v>15</v>
      </c>
      <c r="BL16" s="40"/>
      <c r="BM16" s="43"/>
      <c r="BN16" s="43">
        <v>0</v>
      </c>
      <c r="BO16" s="10"/>
      <c r="BP16" s="46">
        <v>0</v>
      </c>
      <c r="BQ16" s="46"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29" customFormat="1" ht="54" customHeight="1">
      <c r="A17" s="3" t="s">
        <v>135</v>
      </c>
      <c r="B17" s="22">
        <v>1</v>
      </c>
      <c r="C17" s="22">
        <v>0</v>
      </c>
      <c r="D17" s="22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22">
        <v>1</v>
      </c>
      <c r="P17" s="22"/>
      <c r="Q17" s="4">
        <v>1</v>
      </c>
      <c r="R17" s="4"/>
      <c r="S17" s="4"/>
      <c r="T17" s="24">
        <v>90</v>
      </c>
      <c r="U17" s="24">
        <v>90</v>
      </c>
      <c r="V17" s="24">
        <v>0</v>
      </c>
      <c r="W17" s="10">
        <v>0</v>
      </c>
      <c r="X17" s="10">
        <v>0</v>
      </c>
      <c r="Y17" s="24">
        <v>0</v>
      </c>
      <c r="Z17" s="10">
        <v>0</v>
      </c>
      <c r="AA17" s="10">
        <v>0</v>
      </c>
      <c r="AB17" s="24">
        <v>0</v>
      </c>
      <c r="AC17" s="10"/>
      <c r="AD17" s="10"/>
      <c r="AE17" s="24">
        <v>0</v>
      </c>
      <c r="AF17" s="10"/>
      <c r="AG17" s="10"/>
      <c r="AH17" s="24">
        <v>0</v>
      </c>
      <c r="AI17" s="24"/>
      <c r="AJ17" s="24"/>
      <c r="AK17" s="24">
        <v>0</v>
      </c>
      <c r="AL17" s="24"/>
      <c r="AM17" s="24"/>
      <c r="AN17" s="24">
        <v>0</v>
      </c>
      <c r="AO17" s="24"/>
      <c r="AP17" s="24"/>
      <c r="AQ17" s="24">
        <v>0</v>
      </c>
      <c r="AR17" s="24"/>
      <c r="AS17" s="24"/>
      <c r="AT17" s="24">
        <v>0</v>
      </c>
      <c r="AU17" s="24"/>
      <c r="AV17" s="24"/>
      <c r="AW17" s="24">
        <v>0</v>
      </c>
      <c r="AX17" s="24"/>
      <c r="AY17" s="24"/>
      <c r="AZ17" s="24">
        <v>0</v>
      </c>
      <c r="BA17" s="24"/>
      <c r="BB17" s="24"/>
      <c r="BC17" s="24">
        <v>0</v>
      </c>
      <c r="BD17" s="10"/>
      <c r="BE17" s="10"/>
      <c r="BF17" s="24">
        <v>0</v>
      </c>
      <c r="BG17" s="40">
        <v>90</v>
      </c>
      <c r="BH17" s="40">
        <v>90</v>
      </c>
      <c r="BI17" s="40">
        <v>0</v>
      </c>
      <c r="BJ17" s="40"/>
      <c r="BK17" s="40">
        <v>90</v>
      </c>
      <c r="BL17" s="40"/>
      <c r="BM17" s="43"/>
      <c r="BN17" s="43">
        <v>0</v>
      </c>
      <c r="BO17" s="10"/>
      <c r="BP17" s="46">
        <v>0</v>
      </c>
      <c r="BQ17" s="46">
        <v>0</v>
      </c>
      <c r="BR17" s="4"/>
      <c r="BS17" s="4"/>
      <c r="BT17" s="4"/>
      <c r="BU17" s="4"/>
      <c r="BV17" s="4"/>
      <c r="BW17" s="4"/>
      <c r="BX17" s="11"/>
      <c r="BY17" s="11"/>
      <c r="BZ17" s="11"/>
      <c r="CA17" s="11"/>
      <c r="CB17" s="11"/>
      <c r="CC17" s="11"/>
      <c r="CD17" s="44"/>
    </row>
    <row r="18" spans="1:82" s="29" customFormat="1" ht="38.25" customHeight="1">
      <c r="A18" s="3" t="s">
        <v>133</v>
      </c>
      <c r="B18" s="22">
        <v>1</v>
      </c>
      <c r="C18" s="22">
        <f t="shared" si="0"/>
        <v>0</v>
      </c>
      <c r="D18" s="22">
        <f t="shared" si="0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22">
        <v>1</v>
      </c>
      <c r="P18" s="22"/>
      <c r="Q18" s="4">
        <v>1</v>
      </c>
      <c r="R18" s="4"/>
      <c r="S18" s="4"/>
      <c r="T18" s="24">
        <v>1</v>
      </c>
      <c r="U18" s="24">
        <v>1</v>
      </c>
      <c r="V18" s="24">
        <f t="shared" si="1"/>
        <v>0</v>
      </c>
      <c r="W18" s="10">
        <f t="shared" si="2"/>
        <v>0</v>
      </c>
      <c r="X18" s="10">
        <f t="shared" si="2"/>
        <v>0</v>
      </c>
      <c r="Y18" s="24">
        <f t="shared" si="3"/>
        <v>0</v>
      </c>
      <c r="Z18" s="10">
        <f>AF18+AX18</f>
        <v>0</v>
      </c>
      <c r="AA18" s="10">
        <f>AG18+AY18</f>
        <v>0</v>
      </c>
      <c r="AB18" s="24">
        <f t="shared" si="5"/>
        <v>0</v>
      </c>
      <c r="AC18" s="10"/>
      <c r="AD18" s="10"/>
      <c r="AE18" s="24">
        <v>0</v>
      </c>
      <c r="AF18" s="10"/>
      <c r="AG18" s="10"/>
      <c r="AH18" s="24">
        <f t="shared" si="7"/>
        <v>0</v>
      </c>
      <c r="AI18" s="24"/>
      <c r="AJ18" s="24"/>
      <c r="AK18" s="24">
        <f t="shared" si="8"/>
        <v>0</v>
      </c>
      <c r="AL18" s="24"/>
      <c r="AM18" s="24"/>
      <c r="AN18" s="24">
        <f t="shared" si="9"/>
        <v>0</v>
      </c>
      <c r="AO18" s="24"/>
      <c r="AP18" s="24"/>
      <c r="AQ18" s="24">
        <f t="shared" si="10"/>
        <v>0</v>
      </c>
      <c r="AR18" s="24"/>
      <c r="AS18" s="24"/>
      <c r="AT18" s="24">
        <f t="shared" si="11"/>
        <v>0</v>
      </c>
      <c r="AU18" s="24"/>
      <c r="AV18" s="24"/>
      <c r="AW18" s="24">
        <f t="shared" si="12"/>
        <v>0</v>
      </c>
      <c r="AX18" s="24"/>
      <c r="AY18" s="24"/>
      <c r="AZ18" s="24">
        <f t="shared" si="13"/>
        <v>0</v>
      </c>
      <c r="BA18" s="24"/>
      <c r="BB18" s="24"/>
      <c r="BC18" s="24">
        <f t="shared" si="14"/>
        <v>0</v>
      </c>
      <c r="BD18" s="10"/>
      <c r="BE18" s="10"/>
      <c r="BF18" s="24">
        <f t="shared" si="15"/>
        <v>0</v>
      </c>
      <c r="BG18" s="40">
        <v>1</v>
      </c>
      <c r="BH18" s="40">
        <v>1</v>
      </c>
      <c r="BI18" s="40">
        <f t="shared" si="16"/>
        <v>0</v>
      </c>
      <c r="BJ18" s="40"/>
      <c r="BK18" s="40">
        <v>1</v>
      </c>
      <c r="BL18" s="40"/>
      <c r="BM18" s="43"/>
      <c r="BN18" s="43">
        <f t="shared" si="17"/>
        <v>0</v>
      </c>
      <c r="BO18" s="10"/>
      <c r="BP18" s="46">
        <f t="shared" si="18"/>
        <v>0</v>
      </c>
      <c r="BQ18" s="46">
        <f t="shared" si="18"/>
        <v>0</v>
      </c>
      <c r="BR18" s="4"/>
      <c r="BS18" s="4"/>
      <c r="BT18" s="4"/>
      <c r="BU18" s="4"/>
      <c r="BV18" s="4"/>
      <c r="BW18" s="4"/>
      <c r="BX18" s="11"/>
      <c r="BY18" s="11"/>
      <c r="BZ18" s="11"/>
      <c r="CA18" s="11"/>
      <c r="CB18" s="11"/>
      <c r="CC18" s="11"/>
      <c r="CD18" s="44"/>
    </row>
    <row r="19" spans="1:82" s="29" customFormat="1" ht="23.25" customHeight="1">
      <c r="A19" s="3" t="s">
        <v>136</v>
      </c>
      <c r="B19" s="22">
        <v>1</v>
      </c>
      <c r="C19" s="22">
        <v>0</v>
      </c>
      <c r="D19" s="22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22">
        <v>1</v>
      </c>
      <c r="P19" s="22"/>
      <c r="Q19" s="4">
        <v>1</v>
      </c>
      <c r="R19" s="4"/>
      <c r="S19" s="4"/>
      <c r="T19" s="24">
        <v>40</v>
      </c>
      <c r="U19" s="24">
        <v>40</v>
      </c>
      <c r="V19" s="24">
        <v>0</v>
      </c>
      <c r="W19" s="10">
        <v>0</v>
      </c>
      <c r="X19" s="10">
        <v>0</v>
      </c>
      <c r="Y19" s="24">
        <v>0</v>
      </c>
      <c r="Z19" s="10">
        <v>0</v>
      </c>
      <c r="AA19" s="10">
        <v>0</v>
      </c>
      <c r="AB19" s="24">
        <v>0</v>
      </c>
      <c r="AC19" s="10"/>
      <c r="AD19" s="10"/>
      <c r="AE19" s="24">
        <v>0</v>
      </c>
      <c r="AF19" s="10"/>
      <c r="AG19" s="10"/>
      <c r="AH19" s="24">
        <v>0</v>
      </c>
      <c r="AI19" s="24"/>
      <c r="AJ19" s="24"/>
      <c r="AK19" s="24">
        <v>0</v>
      </c>
      <c r="AL19" s="24"/>
      <c r="AM19" s="24"/>
      <c r="AN19" s="24">
        <v>0</v>
      </c>
      <c r="AO19" s="24"/>
      <c r="AP19" s="24"/>
      <c r="AQ19" s="24">
        <v>0</v>
      </c>
      <c r="AR19" s="24"/>
      <c r="AS19" s="24"/>
      <c r="AT19" s="24">
        <v>0</v>
      </c>
      <c r="AU19" s="24"/>
      <c r="AV19" s="24"/>
      <c r="AW19" s="24">
        <v>0</v>
      </c>
      <c r="AX19" s="24"/>
      <c r="AY19" s="24"/>
      <c r="AZ19" s="24">
        <v>0</v>
      </c>
      <c r="BA19" s="24"/>
      <c r="BB19" s="24"/>
      <c r="BC19" s="24">
        <v>0</v>
      </c>
      <c r="BD19" s="10"/>
      <c r="BE19" s="10"/>
      <c r="BF19" s="24">
        <v>0</v>
      </c>
      <c r="BG19" s="40">
        <v>40</v>
      </c>
      <c r="BH19" s="40">
        <v>40</v>
      </c>
      <c r="BI19" s="40">
        <v>0</v>
      </c>
      <c r="BJ19" s="40"/>
      <c r="BK19" s="40">
        <v>40</v>
      </c>
      <c r="BL19" s="40"/>
      <c r="BM19" s="43"/>
      <c r="BN19" s="43">
        <v>0</v>
      </c>
      <c r="BO19" s="10"/>
      <c r="BP19" s="46">
        <v>0</v>
      </c>
      <c r="BQ19" s="46">
        <v>0</v>
      </c>
      <c r="BR19" s="4"/>
      <c r="BS19" s="4"/>
      <c r="BT19" s="4"/>
      <c r="BU19" s="4"/>
      <c r="BV19" s="4"/>
      <c r="BW19" s="4"/>
      <c r="BX19" s="11"/>
      <c r="BY19" s="11"/>
      <c r="BZ19" s="11"/>
      <c r="CA19" s="11"/>
      <c r="CB19" s="11"/>
      <c r="CC19" s="11"/>
      <c r="CD19" s="44"/>
    </row>
    <row r="20" spans="1:82" s="29" customFormat="1" ht="45" customHeight="1">
      <c r="A20" s="3" t="s">
        <v>137</v>
      </c>
      <c r="B20" s="22">
        <v>1</v>
      </c>
      <c r="C20" s="22">
        <v>0</v>
      </c>
      <c r="D20" s="22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2">
        <v>1</v>
      </c>
      <c r="P20" s="22"/>
      <c r="Q20" s="4">
        <v>1</v>
      </c>
      <c r="R20" s="4"/>
      <c r="S20" s="4"/>
      <c r="T20" s="24">
        <v>60</v>
      </c>
      <c r="U20" s="24">
        <v>60</v>
      </c>
      <c r="V20" s="24">
        <v>0</v>
      </c>
      <c r="W20" s="10">
        <v>0</v>
      </c>
      <c r="X20" s="10">
        <v>0</v>
      </c>
      <c r="Y20" s="24">
        <v>0</v>
      </c>
      <c r="Z20" s="10">
        <v>0</v>
      </c>
      <c r="AA20" s="10">
        <v>0</v>
      </c>
      <c r="AB20" s="24">
        <v>0</v>
      </c>
      <c r="AC20" s="10"/>
      <c r="AD20" s="10"/>
      <c r="AE20" s="24">
        <v>0</v>
      </c>
      <c r="AF20" s="10"/>
      <c r="AG20" s="10"/>
      <c r="AH20" s="24">
        <v>0</v>
      </c>
      <c r="AI20" s="24"/>
      <c r="AJ20" s="24"/>
      <c r="AK20" s="24">
        <v>0</v>
      </c>
      <c r="AL20" s="24"/>
      <c r="AM20" s="24"/>
      <c r="AN20" s="24">
        <v>0</v>
      </c>
      <c r="AO20" s="24"/>
      <c r="AP20" s="24"/>
      <c r="AQ20" s="24">
        <v>0</v>
      </c>
      <c r="AR20" s="24"/>
      <c r="AS20" s="24"/>
      <c r="AT20" s="24">
        <v>0</v>
      </c>
      <c r="AU20" s="24"/>
      <c r="AV20" s="24"/>
      <c r="AW20" s="24">
        <v>0</v>
      </c>
      <c r="AX20" s="24"/>
      <c r="AY20" s="24"/>
      <c r="AZ20" s="24">
        <v>0</v>
      </c>
      <c r="BA20" s="24"/>
      <c r="BB20" s="24"/>
      <c r="BC20" s="24">
        <v>0</v>
      </c>
      <c r="BD20" s="10"/>
      <c r="BE20" s="10"/>
      <c r="BF20" s="24">
        <v>0</v>
      </c>
      <c r="BG20" s="40">
        <v>60</v>
      </c>
      <c r="BH20" s="40">
        <v>60</v>
      </c>
      <c r="BI20" s="40">
        <v>0</v>
      </c>
      <c r="BJ20" s="40"/>
      <c r="BK20" s="40">
        <v>60</v>
      </c>
      <c r="BL20" s="40"/>
      <c r="BM20" s="43"/>
      <c r="BN20" s="43">
        <v>0</v>
      </c>
      <c r="BO20" s="10"/>
      <c r="BP20" s="46">
        <v>0</v>
      </c>
      <c r="BQ20" s="46">
        <v>0</v>
      </c>
      <c r="BR20" s="4"/>
      <c r="BS20" s="4"/>
      <c r="BT20" s="4"/>
      <c r="BU20" s="4"/>
      <c r="BV20" s="4"/>
      <c r="BW20" s="4"/>
      <c r="BX20" s="11"/>
      <c r="BY20" s="11"/>
      <c r="BZ20" s="11"/>
      <c r="CA20" s="11"/>
      <c r="CB20" s="11"/>
      <c r="CC20" s="11"/>
      <c r="CD20" s="44"/>
    </row>
    <row r="21" spans="1:82" s="29" customFormat="1" ht="40.5" customHeight="1">
      <c r="A21" s="3" t="s">
        <v>138</v>
      </c>
      <c r="B21" s="22">
        <v>1</v>
      </c>
      <c r="C21" s="22">
        <v>0</v>
      </c>
      <c r="D21" s="22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2">
        <v>1</v>
      </c>
      <c r="P21" s="22"/>
      <c r="Q21" s="4">
        <v>1</v>
      </c>
      <c r="R21" s="4"/>
      <c r="S21" s="4"/>
      <c r="T21" s="24">
        <v>50</v>
      </c>
      <c r="U21" s="24">
        <v>50</v>
      </c>
      <c r="V21" s="24">
        <v>0</v>
      </c>
      <c r="W21" s="10">
        <v>0</v>
      </c>
      <c r="X21" s="10">
        <v>0</v>
      </c>
      <c r="Y21" s="24">
        <v>0</v>
      </c>
      <c r="Z21" s="10">
        <v>0</v>
      </c>
      <c r="AA21" s="10">
        <v>0</v>
      </c>
      <c r="AB21" s="24">
        <v>0</v>
      </c>
      <c r="AC21" s="10"/>
      <c r="AD21" s="10"/>
      <c r="AE21" s="24">
        <v>0</v>
      </c>
      <c r="AF21" s="10"/>
      <c r="AG21" s="10"/>
      <c r="AH21" s="24">
        <v>0</v>
      </c>
      <c r="AI21" s="24"/>
      <c r="AJ21" s="24"/>
      <c r="AK21" s="24">
        <v>0</v>
      </c>
      <c r="AL21" s="24"/>
      <c r="AM21" s="24"/>
      <c r="AN21" s="24">
        <v>0</v>
      </c>
      <c r="AO21" s="24"/>
      <c r="AP21" s="24"/>
      <c r="AQ21" s="24">
        <v>0</v>
      </c>
      <c r="AR21" s="24"/>
      <c r="AS21" s="24"/>
      <c r="AT21" s="24">
        <v>0</v>
      </c>
      <c r="AU21" s="24"/>
      <c r="AV21" s="24"/>
      <c r="AW21" s="24">
        <v>0</v>
      </c>
      <c r="AX21" s="24"/>
      <c r="AY21" s="24"/>
      <c r="AZ21" s="24">
        <v>0</v>
      </c>
      <c r="BA21" s="24"/>
      <c r="BB21" s="24"/>
      <c r="BC21" s="24">
        <v>0</v>
      </c>
      <c r="BD21" s="10"/>
      <c r="BE21" s="10"/>
      <c r="BF21" s="24">
        <v>0</v>
      </c>
      <c r="BG21" s="40">
        <v>50</v>
      </c>
      <c r="BH21" s="40">
        <v>50</v>
      </c>
      <c r="BI21" s="40">
        <v>0</v>
      </c>
      <c r="BJ21" s="40"/>
      <c r="BK21" s="40">
        <v>50</v>
      </c>
      <c r="BL21" s="40"/>
      <c r="BM21" s="43"/>
      <c r="BN21" s="43">
        <v>0</v>
      </c>
      <c r="BO21" s="10"/>
      <c r="BP21" s="46">
        <v>0</v>
      </c>
      <c r="BQ21" s="46">
        <v>0</v>
      </c>
      <c r="BR21" s="4"/>
      <c r="BS21" s="4"/>
      <c r="BT21" s="4"/>
      <c r="BU21" s="4"/>
      <c r="BV21" s="4"/>
      <c r="BW21" s="4"/>
      <c r="BX21" s="11"/>
      <c r="BY21" s="11"/>
      <c r="BZ21" s="11"/>
      <c r="CA21" s="11"/>
      <c r="CB21" s="11"/>
      <c r="CC21" s="11"/>
      <c r="CD21" s="44"/>
    </row>
    <row r="22" spans="1:82" s="29" customFormat="1" ht="42.75" customHeight="1">
      <c r="A22" s="3" t="s">
        <v>139</v>
      </c>
      <c r="B22" s="22">
        <v>1</v>
      </c>
      <c r="C22" s="22">
        <v>0</v>
      </c>
      <c r="D22" s="22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22">
        <v>1</v>
      </c>
      <c r="P22" s="22"/>
      <c r="Q22" s="4">
        <v>1</v>
      </c>
      <c r="R22" s="4"/>
      <c r="S22" s="4"/>
      <c r="T22" s="24">
        <v>40</v>
      </c>
      <c r="U22" s="24">
        <v>40</v>
      </c>
      <c r="V22" s="24">
        <v>0</v>
      </c>
      <c r="W22" s="10">
        <v>0</v>
      </c>
      <c r="X22" s="10">
        <v>0</v>
      </c>
      <c r="Y22" s="24">
        <v>0</v>
      </c>
      <c r="Z22" s="10">
        <v>0</v>
      </c>
      <c r="AA22" s="10">
        <v>0</v>
      </c>
      <c r="AB22" s="24">
        <v>0</v>
      </c>
      <c r="AC22" s="10"/>
      <c r="AD22" s="10"/>
      <c r="AE22" s="24">
        <v>0</v>
      </c>
      <c r="AF22" s="10"/>
      <c r="AG22" s="10"/>
      <c r="AH22" s="24">
        <v>0</v>
      </c>
      <c r="AI22" s="24"/>
      <c r="AJ22" s="24"/>
      <c r="AK22" s="24">
        <v>0</v>
      </c>
      <c r="AL22" s="24"/>
      <c r="AM22" s="24"/>
      <c r="AN22" s="24">
        <v>0</v>
      </c>
      <c r="AO22" s="24"/>
      <c r="AP22" s="24"/>
      <c r="AQ22" s="24">
        <v>0</v>
      </c>
      <c r="AR22" s="24"/>
      <c r="AS22" s="24"/>
      <c r="AT22" s="24">
        <v>0</v>
      </c>
      <c r="AU22" s="24"/>
      <c r="AV22" s="24"/>
      <c r="AW22" s="24">
        <v>0</v>
      </c>
      <c r="AX22" s="24"/>
      <c r="AY22" s="24"/>
      <c r="AZ22" s="24">
        <v>0</v>
      </c>
      <c r="BA22" s="24"/>
      <c r="BB22" s="24"/>
      <c r="BC22" s="24">
        <v>0</v>
      </c>
      <c r="BD22" s="10"/>
      <c r="BE22" s="10"/>
      <c r="BF22" s="24">
        <v>0</v>
      </c>
      <c r="BG22" s="40">
        <v>40</v>
      </c>
      <c r="BH22" s="40">
        <v>40</v>
      </c>
      <c r="BI22" s="40">
        <v>0</v>
      </c>
      <c r="BJ22" s="40"/>
      <c r="BK22" s="40">
        <v>40</v>
      </c>
      <c r="BL22" s="40"/>
      <c r="BM22" s="43"/>
      <c r="BN22" s="43">
        <v>0</v>
      </c>
      <c r="BO22" s="10"/>
      <c r="BP22" s="46">
        <v>0</v>
      </c>
      <c r="BQ22" s="46">
        <v>0</v>
      </c>
      <c r="BR22" s="4"/>
      <c r="BS22" s="4"/>
      <c r="BT22" s="4"/>
      <c r="BU22" s="4"/>
      <c r="BV22" s="4"/>
      <c r="BW22" s="4"/>
      <c r="BX22" s="11"/>
      <c r="BY22" s="11"/>
      <c r="BZ22" s="11"/>
      <c r="CA22" s="11"/>
      <c r="CB22" s="11"/>
      <c r="CC22" s="11"/>
      <c r="CD22" s="44"/>
    </row>
    <row r="23" spans="1:82" s="29" customFormat="1" ht="30.75" customHeight="1">
      <c r="A23" s="3" t="s">
        <v>98</v>
      </c>
      <c r="B23" s="22">
        <v>1</v>
      </c>
      <c r="C23" s="22">
        <v>0</v>
      </c>
      <c r="D23" s="22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22">
        <v>1</v>
      </c>
      <c r="P23" s="22"/>
      <c r="Q23" s="4">
        <v>1</v>
      </c>
      <c r="R23" s="4"/>
      <c r="S23" s="4"/>
      <c r="T23" s="24">
        <v>98</v>
      </c>
      <c r="U23" s="24">
        <v>98</v>
      </c>
      <c r="V23" s="24">
        <v>0</v>
      </c>
      <c r="W23" s="10">
        <v>0</v>
      </c>
      <c r="X23" s="10">
        <v>0</v>
      </c>
      <c r="Y23" s="24">
        <v>0</v>
      </c>
      <c r="Z23" s="10">
        <v>0</v>
      </c>
      <c r="AA23" s="10">
        <v>0</v>
      </c>
      <c r="AB23" s="24">
        <v>0</v>
      </c>
      <c r="AC23" s="10"/>
      <c r="AD23" s="10"/>
      <c r="AE23" s="24">
        <v>0</v>
      </c>
      <c r="AF23" s="10"/>
      <c r="AG23" s="10"/>
      <c r="AH23" s="24">
        <v>0</v>
      </c>
      <c r="AI23" s="24"/>
      <c r="AJ23" s="24"/>
      <c r="AK23" s="24">
        <v>0</v>
      </c>
      <c r="AL23" s="24"/>
      <c r="AM23" s="24"/>
      <c r="AN23" s="24">
        <v>0</v>
      </c>
      <c r="AO23" s="24"/>
      <c r="AP23" s="24"/>
      <c r="AQ23" s="24">
        <v>0</v>
      </c>
      <c r="AR23" s="24"/>
      <c r="AS23" s="24"/>
      <c r="AT23" s="24">
        <v>0</v>
      </c>
      <c r="AU23" s="24"/>
      <c r="AV23" s="24"/>
      <c r="AW23" s="24">
        <v>0</v>
      </c>
      <c r="AX23" s="24"/>
      <c r="AY23" s="24"/>
      <c r="AZ23" s="24">
        <v>0</v>
      </c>
      <c r="BA23" s="24"/>
      <c r="BB23" s="24"/>
      <c r="BC23" s="24">
        <v>0</v>
      </c>
      <c r="BD23" s="10"/>
      <c r="BE23" s="10"/>
      <c r="BF23" s="24">
        <v>0</v>
      </c>
      <c r="BG23" s="40">
        <v>98</v>
      </c>
      <c r="BH23" s="40">
        <v>98</v>
      </c>
      <c r="BI23" s="40">
        <v>0</v>
      </c>
      <c r="BJ23" s="40"/>
      <c r="BK23" s="40">
        <v>98</v>
      </c>
      <c r="BL23" s="40"/>
      <c r="BM23" s="43"/>
      <c r="BN23" s="43">
        <v>0</v>
      </c>
      <c r="BO23" s="10"/>
      <c r="BP23" s="46">
        <v>0</v>
      </c>
      <c r="BQ23" s="46">
        <v>0</v>
      </c>
      <c r="BR23" s="4"/>
      <c r="BS23" s="4"/>
      <c r="BT23" s="4"/>
      <c r="BU23" s="4"/>
      <c r="BV23" s="4"/>
      <c r="BW23" s="4"/>
      <c r="BX23" s="11"/>
      <c r="BY23" s="11"/>
      <c r="BZ23" s="11"/>
      <c r="CA23" s="11"/>
      <c r="CB23" s="11"/>
      <c r="CC23" s="11"/>
      <c r="CD23" s="44"/>
    </row>
    <row r="24" spans="1:82" s="29" customFormat="1" ht="22.5" customHeight="1">
      <c r="A24" s="3"/>
      <c r="B24" s="22"/>
      <c r="C24" s="22"/>
      <c r="D24" s="22"/>
      <c r="E24" s="3"/>
      <c r="F24" s="3"/>
      <c r="G24" s="3"/>
      <c r="H24" s="3"/>
      <c r="I24" s="3"/>
      <c r="J24" s="3"/>
      <c r="K24" s="3"/>
      <c r="L24" s="3"/>
      <c r="M24" s="3"/>
      <c r="N24" s="3"/>
      <c r="O24" s="22"/>
      <c r="P24" s="22"/>
      <c r="Q24" s="4"/>
      <c r="R24" s="4"/>
      <c r="S24" s="4"/>
      <c r="T24" s="24"/>
      <c r="U24" s="24"/>
      <c r="V24" s="24"/>
      <c r="W24" s="10"/>
      <c r="X24" s="10"/>
      <c r="Y24" s="24"/>
      <c r="Z24" s="10"/>
      <c r="AA24" s="10"/>
      <c r="AB24" s="24"/>
      <c r="AC24" s="10"/>
      <c r="AD24" s="10"/>
      <c r="AE24" s="24"/>
      <c r="AF24" s="10"/>
      <c r="AG24" s="10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10"/>
      <c r="BE24" s="10"/>
      <c r="BF24" s="24"/>
      <c r="BG24" s="40"/>
      <c r="BH24" s="40"/>
      <c r="BI24" s="40"/>
      <c r="BJ24" s="40"/>
      <c r="BK24" s="40"/>
      <c r="BL24" s="40"/>
      <c r="BM24" s="43"/>
      <c r="BN24" s="43"/>
      <c r="BO24" s="10"/>
      <c r="BP24" s="46"/>
      <c r="BQ24" s="46"/>
      <c r="BR24" s="4"/>
      <c r="BS24" s="4"/>
      <c r="BT24" s="4"/>
      <c r="BU24" s="4"/>
      <c r="BV24" s="4"/>
      <c r="BW24" s="4"/>
      <c r="BX24" s="11"/>
      <c r="BY24" s="11"/>
      <c r="BZ24" s="11"/>
      <c r="CA24" s="11"/>
      <c r="CB24" s="11"/>
      <c r="CC24" s="11"/>
      <c r="CD24" s="44"/>
    </row>
    <row r="25" spans="1:82" s="29" customFormat="1" ht="22.5" customHeight="1">
      <c r="A25" s="3"/>
      <c r="B25" s="22"/>
      <c r="C25" s="22"/>
      <c r="D25" s="22"/>
      <c r="E25" s="3"/>
      <c r="F25" s="3"/>
      <c r="G25" s="3"/>
      <c r="H25" s="3"/>
      <c r="I25" s="3"/>
      <c r="J25" s="3"/>
      <c r="K25" s="3"/>
      <c r="L25" s="3"/>
      <c r="M25" s="3"/>
      <c r="N25" s="3"/>
      <c r="O25" s="22"/>
      <c r="P25" s="22"/>
      <c r="Q25" s="4"/>
      <c r="R25" s="4"/>
      <c r="S25" s="4"/>
      <c r="T25" s="24"/>
      <c r="U25" s="24"/>
      <c r="V25" s="24"/>
      <c r="W25" s="10"/>
      <c r="X25" s="10"/>
      <c r="Y25" s="24"/>
      <c r="Z25" s="10"/>
      <c r="AA25" s="10"/>
      <c r="AB25" s="24"/>
      <c r="AC25" s="10"/>
      <c r="AD25" s="10"/>
      <c r="AE25" s="24"/>
      <c r="AF25" s="10"/>
      <c r="AG25" s="10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10"/>
      <c r="BE25" s="10"/>
      <c r="BF25" s="24"/>
      <c r="BG25" s="40"/>
      <c r="BH25" s="40"/>
      <c r="BI25" s="40"/>
      <c r="BJ25" s="40"/>
      <c r="BK25" s="40"/>
      <c r="BL25" s="40"/>
      <c r="BM25" s="43"/>
      <c r="BN25" s="43"/>
      <c r="BO25" s="10"/>
      <c r="BP25" s="46"/>
      <c r="BQ25" s="46"/>
      <c r="BR25" s="4"/>
      <c r="BS25" s="4"/>
      <c r="BT25" s="4"/>
      <c r="BU25" s="4"/>
      <c r="BV25" s="4"/>
      <c r="BW25" s="4"/>
      <c r="BX25" s="11"/>
      <c r="BY25" s="11"/>
      <c r="BZ25" s="11"/>
      <c r="CA25" s="11"/>
      <c r="CB25" s="11"/>
      <c r="CC25" s="11"/>
      <c r="CD25" s="44"/>
    </row>
    <row r="26" spans="1:82" s="29" customFormat="1" ht="22.5" customHeight="1">
      <c r="A26" s="3"/>
      <c r="B26" s="22"/>
      <c r="C26" s="22"/>
      <c r="D26" s="22"/>
      <c r="E26" s="3"/>
      <c r="F26" s="3"/>
      <c r="G26" s="3"/>
      <c r="H26" s="3"/>
      <c r="I26" s="3"/>
      <c r="J26" s="3"/>
      <c r="K26" s="3"/>
      <c r="L26" s="3"/>
      <c r="M26" s="3"/>
      <c r="N26" s="3"/>
      <c r="O26" s="22"/>
      <c r="P26" s="22"/>
      <c r="Q26" s="4"/>
      <c r="R26" s="4"/>
      <c r="S26" s="4"/>
      <c r="T26" s="24"/>
      <c r="U26" s="24"/>
      <c r="V26" s="24"/>
      <c r="W26" s="10"/>
      <c r="X26" s="10"/>
      <c r="Y26" s="24"/>
      <c r="Z26" s="10"/>
      <c r="AA26" s="10"/>
      <c r="AB26" s="24"/>
      <c r="AC26" s="10"/>
      <c r="AD26" s="10"/>
      <c r="AE26" s="24"/>
      <c r="AF26" s="10"/>
      <c r="AG26" s="10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10"/>
      <c r="BE26" s="10"/>
      <c r="BF26" s="24"/>
      <c r="BG26" s="40"/>
      <c r="BH26" s="40"/>
      <c r="BI26" s="40"/>
      <c r="BJ26" s="40"/>
      <c r="BK26" s="40"/>
      <c r="BL26" s="40"/>
      <c r="BM26" s="43"/>
      <c r="BN26" s="43"/>
      <c r="BO26" s="10"/>
      <c r="BP26" s="46"/>
      <c r="BQ26" s="46"/>
      <c r="BR26" s="4"/>
      <c r="BS26" s="4"/>
      <c r="BT26" s="4"/>
      <c r="BU26" s="4"/>
      <c r="BV26" s="4"/>
      <c r="BW26" s="4"/>
      <c r="BX26" s="11"/>
      <c r="BY26" s="11"/>
      <c r="BZ26" s="11"/>
      <c r="CA26" s="11"/>
      <c r="CB26" s="11"/>
      <c r="CC26" s="11"/>
      <c r="CD26" s="44"/>
    </row>
    <row r="27" spans="1:82" s="38" customFormat="1" ht="19.5" customHeight="1">
      <c r="A27" s="7" t="s">
        <v>1</v>
      </c>
      <c r="B27" s="23">
        <f>SUM(B9:B23)</f>
        <v>15</v>
      </c>
      <c r="C27" s="23">
        <f aca="true" t="shared" si="19" ref="C27:N27">SUM(C9:C18)</f>
        <v>0</v>
      </c>
      <c r="D27" s="23">
        <f t="shared" si="19"/>
        <v>0</v>
      </c>
      <c r="E27" s="23">
        <f t="shared" si="19"/>
        <v>0</v>
      </c>
      <c r="F27" s="23">
        <f t="shared" si="19"/>
        <v>0</v>
      </c>
      <c r="G27" s="23">
        <f t="shared" si="19"/>
        <v>0</v>
      </c>
      <c r="H27" s="23">
        <f t="shared" si="19"/>
        <v>0</v>
      </c>
      <c r="I27" s="23">
        <f t="shared" si="19"/>
        <v>0</v>
      </c>
      <c r="J27" s="23">
        <f t="shared" si="19"/>
        <v>0</v>
      </c>
      <c r="K27" s="23">
        <f t="shared" si="19"/>
        <v>0</v>
      </c>
      <c r="L27" s="23">
        <f t="shared" si="19"/>
        <v>0</v>
      </c>
      <c r="M27" s="23">
        <f t="shared" si="19"/>
        <v>0</v>
      </c>
      <c r="N27" s="23">
        <f t="shared" si="19"/>
        <v>0</v>
      </c>
      <c r="O27" s="23">
        <f>SUM(O9:O23)</f>
        <v>15</v>
      </c>
      <c r="P27" s="23">
        <f>SUM(P9:P18)</f>
        <v>0</v>
      </c>
      <c r="Q27" s="23">
        <f>SUM(Q9:Q23)</f>
        <v>15</v>
      </c>
      <c r="R27" s="23">
        <f>SUM(R9:R18)</f>
        <v>0</v>
      </c>
      <c r="S27" s="23">
        <f>SUM(S9:S18)</f>
        <v>0</v>
      </c>
      <c r="T27" s="25">
        <f>SUM(T9:T23)</f>
        <v>791</v>
      </c>
      <c r="U27" s="25">
        <f>SUM(U9:U23)</f>
        <v>791</v>
      </c>
      <c r="V27" s="25">
        <f>SUM(V9:V19)</f>
        <v>0</v>
      </c>
      <c r="W27" s="25">
        <f aca="true" t="shared" si="20" ref="W27:AD27">SUM(W9:W18)</f>
        <v>0</v>
      </c>
      <c r="X27" s="25">
        <f t="shared" si="20"/>
        <v>0</v>
      </c>
      <c r="Y27" s="25">
        <f t="shared" si="20"/>
        <v>0</v>
      </c>
      <c r="Z27" s="25">
        <f t="shared" si="20"/>
        <v>0</v>
      </c>
      <c r="AA27" s="25">
        <f t="shared" si="20"/>
        <v>0</v>
      </c>
      <c r="AB27" s="25">
        <f t="shared" si="20"/>
        <v>0</v>
      </c>
      <c r="AC27" s="25">
        <f t="shared" si="20"/>
        <v>0</v>
      </c>
      <c r="AD27" s="25">
        <f t="shared" si="20"/>
        <v>0</v>
      </c>
      <c r="AE27" s="25">
        <f>SUM(AE9:AE23)</f>
        <v>0</v>
      </c>
      <c r="AF27" s="25">
        <f aca="true" t="shared" si="21" ref="AF27:BF27">SUM(AF9:AF18)</f>
        <v>0</v>
      </c>
      <c r="AG27" s="25">
        <f t="shared" si="21"/>
        <v>0</v>
      </c>
      <c r="AH27" s="25">
        <f t="shared" si="21"/>
        <v>0</v>
      </c>
      <c r="AI27" s="25">
        <f t="shared" si="21"/>
        <v>0</v>
      </c>
      <c r="AJ27" s="25">
        <f t="shared" si="21"/>
        <v>0</v>
      </c>
      <c r="AK27" s="25">
        <f t="shared" si="21"/>
        <v>0</v>
      </c>
      <c r="AL27" s="25">
        <f t="shared" si="21"/>
        <v>0</v>
      </c>
      <c r="AM27" s="25">
        <f t="shared" si="21"/>
        <v>0</v>
      </c>
      <c r="AN27" s="25">
        <f t="shared" si="21"/>
        <v>0</v>
      </c>
      <c r="AO27" s="25">
        <f t="shared" si="21"/>
        <v>0</v>
      </c>
      <c r="AP27" s="25">
        <f t="shared" si="21"/>
        <v>0</v>
      </c>
      <c r="AQ27" s="25">
        <f t="shared" si="21"/>
        <v>0</v>
      </c>
      <c r="AR27" s="25">
        <f t="shared" si="21"/>
        <v>0</v>
      </c>
      <c r="AS27" s="25">
        <f t="shared" si="21"/>
        <v>0</v>
      </c>
      <c r="AT27" s="25">
        <f t="shared" si="21"/>
        <v>0</v>
      </c>
      <c r="AU27" s="25">
        <f t="shared" si="21"/>
        <v>0</v>
      </c>
      <c r="AV27" s="25">
        <f t="shared" si="21"/>
        <v>0</v>
      </c>
      <c r="AW27" s="25">
        <f t="shared" si="21"/>
        <v>0</v>
      </c>
      <c r="AX27" s="25">
        <f t="shared" si="21"/>
        <v>0</v>
      </c>
      <c r="AY27" s="25">
        <f t="shared" si="21"/>
        <v>0</v>
      </c>
      <c r="AZ27" s="25">
        <f t="shared" si="21"/>
        <v>0</v>
      </c>
      <c r="BA27" s="25">
        <f t="shared" si="21"/>
        <v>0</v>
      </c>
      <c r="BB27" s="25">
        <f t="shared" si="21"/>
        <v>0</v>
      </c>
      <c r="BC27" s="25">
        <f t="shared" si="21"/>
        <v>0</v>
      </c>
      <c r="BD27" s="25">
        <f t="shared" si="21"/>
        <v>0</v>
      </c>
      <c r="BE27" s="25">
        <f t="shared" si="21"/>
        <v>0</v>
      </c>
      <c r="BF27" s="25">
        <f t="shared" si="21"/>
        <v>0</v>
      </c>
      <c r="BG27" s="25">
        <f>SUM(BG9:BG23)</f>
        <v>791</v>
      </c>
      <c r="BH27" s="25">
        <f>SUM(BH9:BH23)</f>
        <v>791</v>
      </c>
      <c r="BI27" s="25">
        <f>SUM(BI9:BI23)</f>
        <v>0</v>
      </c>
      <c r="BJ27" s="25">
        <f>SUM(BJ9:BJ18)</f>
        <v>0</v>
      </c>
      <c r="BK27" s="25">
        <f>SUM(BK9:BK23)</f>
        <v>791</v>
      </c>
      <c r="BL27" s="25">
        <f>SUM(BL9:BL18)</f>
        <v>0</v>
      </c>
      <c r="BM27" s="25">
        <f>SUM(BM9:BM18)</f>
        <v>0</v>
      </c>
      <c r="BN27" s="25">
        <f>SUM(BN9:BN18)</f>
        <v>0</v>
      </c>
      <c r="BO27" s="25">
        <f aca="true" t="shared" si="22" ref="BO27:CC27">SUM(BO9:BO18)</f>
        <v>0</v>
      </c>
      <c r="BP27" s="23">
        <f t="shared" si="22"/>
        <v>0</v>
      </c>
      <c r="BQ27" s="23">
        <f t="shared" si="22"/>
        <v>0</v>
      </c>
      <c r="BR27" s="23">
        <f t="shared" si="22"/>
        <v>0</v>
      </c>
      <c r="BS27" s="23">
        <f t="shared" si="22"/>
        <v>0</v>
      </c>
      <c r="BT27" s="23">
        <f t="shared" si="22"/>
        <v>0</v>
      </c>
      <c r="BU27" s="23">
        <f t="shared" si="22"/>
        <v>0</v>
      </c>
      <c r="BV27" s="23">
        <f t="shared" si="22"/>
        <v>0</v>
      </c>
      <c r="BW27" s="23">
        <f t="shared" si="22"/>
        <v>0</v>
      </c>
      <c r="BX27" s="23">
        <f t="shared" si="22"/>
        <v>0</v>
      </c>
      <c r="BY27" s="23">
        <f t="shared" si="22"/>
        <v>0</v>
      </c>
      <c r="BZ27" s="23">
        <f t="shared" si="22"/>
        <v>0</v>
      </c>
      <c r="CA27" s="23">
        <f t="shared" si="22"/>
        <v>0</v>
      </c>
      <c r="CB27" s="23">
        <f t="shared" si="22"/>
        <v>0</v>
      </c>
      <c r="CC27" s="23">
        <f t="shared" si="22"/>
        <v>0</v>
      </c>
      <c r="CD27" s="45"/>
    </row>
    <row r="28" spans="1:59" s="29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3"/>
      <c r="BA28" s="33"/>
      <c r="BB28" s="33"/>
      <c r="BC28" s="33"/>
      <c r="BD28" s="33"/>
      <c r="BE28" s="33"/>
      <c r="BF28" s="33"/>
      <c r="BG28" s="36"/>
    </row>
    <row r="29" spans="1:56" s="29" customFormat="1" ht="12.75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BD29" s="37"/>
    </row>
    <row r="30" spans="1:56" s="6" customFormat="1" ht="12.75">
      <c r="A30" s="34"/>
      <c r="B30" s="34"/>
      <c r="C30" s="34"/>
      <c r="D30" s="34"/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29"/>
      <c r="AZ30" s="29"/>
      <c r="BA30" s="29"/>
      <c r="BB30" s="29"/>
      <c r="BC30" s="29"/>
      <c r="BD30" s="29"/>
    </row>
    <row r="31" spans="1:56" s="6" customFormat="1" ht="12.75">
      <c r="A31" s="34"/>
      <c r="B31" s="34"/>
      <c r="C31" s="34"/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29"/>
      <c r="AX31" s="29"/>
      <c r="AY31" s="29"/>
      <c r="AZ31" s="29"/>
      <c r="BA31" s="29"/>
      <c r="BB31" s="29"/>
      <c r="BC31" s="29"/>
      <c r="BD31" s="29"/>
    </row>
    <row r="32" spans="1:56" s="6" customFormat="1" ht="12.75">
      <c r="A32" s="34"/>
      <c r="B32" s="34"/>
      <c r="C32" s="34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29"/>
      <c r="AZ32" s="29"/>
      <c r="BA32" s="29"/>
      <c r="BB32" s="29"/>
      <c r="BC32" s="29"/>
      <c r="BD32" s="29"/>
    </row>
    <row r="33" spans="1:56" s="6" customFormat="1" ht="12.75">
      <c r="A33" s="34"/>
      <c r="B33" s="34"/>
      <c r="C33" s="34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29"/>
      <c r="AX33" s="29"/>
      <c r="AY33" s="29"/>
      <c r="AZ33" s="29"/>
      <c r="BA33" s="29"/>
      <c r="BB33" s="29"/>
      <c r="BC33" s="29"/>
      <c r="BD33" s="29"/>
    </row>
    <row r="34" spans="1:48" s="6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6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6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6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6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6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6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6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6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s="6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61" ht="12.75">
      <c r="A44" s="8"/>
      <c r="B44" s="8"/>
      <c r="C44" s="8"/>
      <c r="D44" s="8"/>
      <c r="E44" s="8"/>
      <c r="F44" s="8"/>
      <c r="G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2.75">
      <c r="A45" s="8"/>
      <c r="B45" s="8"/>
      <c r="C45" s="8"/>
      <c r="D45" s="8"/>
      <c r="E45" s="8"/>
      <c r="F45" s="8"/>
      <c r="G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2.75">
      <c r="A46" s="8"/>
      <c r="B46" s="8"/>
      <c r="C46" s="8"/>
      <c r="D46" s="8"/>
      <c r="E46" s="8"/>
      <c r="F46" s="8"/>
      <c r="G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61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4:61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4:61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4:61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4:61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4:61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4:61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4:61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4:61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4:61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4:61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4:61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4:61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4:43" ht="12.75">
      <c r="D178" s="2"/>
      <c r="E178" s="2"/>
      <c r="F178" s="2"/>
      <c r="G178" s="2"/>
      <c r="H178" s="2"/>
      <c r="I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4:43" ht="12.75">
      <c r="D179" s="2"/>
      <c r="E179" s="2"/>
      <c r="F179" s="2"/>
      <c r="G179" s="2"/>
      <c r="H179" s="2"/>
      <c r="I179" s="2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4:43" ht="12.75">
      <c r="D180" s="2"/>
      <c r="E180" s="2"/>
      <c r="F180" s="2"/>
      <c r="G180" s="2"/>
      <c r="H180" s="2"/>
      <c r="I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4:43" ht="12.75">
      <c r="D181" s="2"/>
      <c r="E181" s="2"/>
      <c r="F181" s="2"/>
      <c r="G181" s="2"/>
      <c r="H181" s="2"/>
      <c r="I181" s="2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4:43" ht="12.75">
      <c r="D182" s="2"/>
      <c r="E182" s="2"/>
      <c r="F182" s="2"/>
      <c r="G182" s="2"/>
      <c r="H182" s="2"/>
      <c r="I182" s="2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4:43" ht="12.75">
      <c r="D183" s="2"/>
      <c r="E183" s="2"/>
      <c r="F183" s="2"/>
      <c r="G183" s="2"/>
      <c r="H183" s="2"/>
      <c r="I183" s="2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4:43" ht="12.75">
      <c r="D184" s="2"/>
      <c r="E184" s="2"/>
      <c r="F184" s="2"/>
      <c r="G184" s="2"/>
      <c r="H184" s="2"/>
      <c r="I184" s="2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4:43" ht="12.75">
      <c r="D185" s="2"/>
      <c r="E185" s="2"/>
      <c r="F185" s="2"/>
      <c r="G185" s="2"/>
      <c r="H185" s="2"/>
      <c r="I185" s="2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</row>
    <row r="186" spans="4:43" ht="12.75">
      <c r="D186" s="2"/>
      <c r="E186" s="2"/>
      <c r="F186" s="2"/>
      <c r="G186" s="2"/>
      <c r="H186" s="2"/>
      <c r="I186" s="2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</row>
    <row r="187" spans="4:43" ht="12.75">
      <c r="D187" s="2"/>
      <c r="E187" s="2"/>
      <c r="F187" s="2"/>
      <c r="G187" s="2"/>
      <c r="H187" s="2"/>
      <c r="I187" s="2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</row>
    <row r="188" spans="4:43" ht="12.75">
      <c r="D188" s="2"/>
      <c r="E188" s="2"/>
      <c r="F188" s="2"/>
      <c r="G188" s="2"/>
      <c r="H188" s="2"/>
      <c r="I188" s="2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</row>
    <row r="189" spans="4:43" ht="12.75">
      <c r="D189" s="2"/>
      <c r="E189" s="2"/>
      <c r="F189" s="2"/>
      <c r="G189" s="2"/>
      <c r="H189" s="2"/>
      <c r="I189" s="2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</row>
    <row r="190" spans="4:43" ht="12.75">
      <c r="D190" s="2"/>
      <c r="E190" s="2"/>
      <c r="F190" s="2"/>
      <c r="G190" s="2"/>
      <c r="H190" s="2"/>
      <c r="I190" s="2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</row>
    <row r="191" spans="1:53" s="6" customFormat="1" ht="12.75">
      <c r="A191" s="34"/>
      <c r="B191" s="34"/>
      <c r="C191" s="34"/>
      <c r="D191" s="34"/>
      <c r="E191" s="34"/>
      <c r="F191" s="34"/>
      <c r="G191" s="34"/>
      <c r="H191" s="34"/>
      <c r="I191" s="34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29"/>
      <c r="AU191" s="29"/>
      <c r="AV191" s="29"/>
      <c r="AW191" s="29"/>
      <c r="AX191" s="29"/>
      <c r="AY191" s="29"/>
      <c r="AZ191" s="29"/>
      <c r="BA191" s="29"/>
    </row>
    <row r="192" spans="1:53" s="6" customFormat="1" ht="12.75">
      <c r="A192" s="34"/>
      <c r="B192" s="34"/>
      <c r="C192" s="34"/>
      <c r="D192" s="34"/>
      <c r="E192" s="34"/>
      <c r="F192" s="34"/>
      <c r="G192" s="34"/>
      <c r="H192" s="34"/>
      <c r="I192" s="34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29"/>
      <c r="AU192" s="29"/>
      <c r="AV192" s="29"/>
      <c r="AW192" s="29"/>
      <c r="AX192" s="29"/>
      <c r="AY192" s="29"/>
      <c r="AZ192" s="29"/>
      <c r="BA192" s="29"/>
    </row>
    <row r="193" spans="1:45" s="6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</row>
    <row r="194" spans="1:45" s="6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</row>
    <row r="195" spans="1:45" s="6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51" s="6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</row>
    <row r="197" spans="1:51" s="6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</row>
    <row r="198" spans="1:51" s="6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</row>
    <row r="199" spans="1:51" s="6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</row>
    <row r="200" spans="1:51" s="6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</row>
    <row r="201" spans="1:51" s="6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</row>
    <row r="202" spans="1:51" s="6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</row>
    <row r="203" spans="1:65" ht="12.75">
      <c r="A203" s="8"/>
      <c r="B203" s="8"/>
      <c r="C203" s="8"/>
      <c r="D203" s="8"/>
      <c r="E203" s="8"/>
      <c r="F203" s="8"/>
      <c r="G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12.75">
      <c r="A204" s="8"/>
      <c r="B204" s="8"/>
      <c r="C204" s="8"/>
      <c r="D204" s="8"/>
      <c r="E204" s="8"/>
      <c r="F204" s="8"/>
      <c r="G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12.75">
      <c r="A205" s="8"/>
      <c r="B205" s="8"/>
      <c r="C205" s="8"/>
      <c r="D205" s="8"/>
      <c r="E205" s="8"/>
      <c r="F205" s="8"/>
      <c r="G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4:65" ht="12.75">
      <c r="D206" s="2"/>
      <c r="E206" s="2"/>
      <c r="F206" s="2"/>
      <c r="G206" s="2"/>
      <c r="H206" s="2"/>
      <c r="I206" s="2"/>
      <c r="J206" s="2"/>
      <c r="K206" s="2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BE206" s="1"/>
      <c r="BF206" s="1"/>
      <c r="BG206" s="1"/>
      <c r="BH206" s="1"/>
      <c r="BI206" s="1"/>
      <c r="BJ206" s="1"/>
      <c r="BK206" s="1"/>
      <c r="BL206" s="1"/>
      <c r="BM206" s="1"/>
    </row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193"/>
  <sheetViews>
    <sheetView zoomScalePageLayoutView="0" workbookViewId="0" topLeftCell="Q1">
      <selection activeCell="AC9" sqref="AC9"/>
    </sheetView>
  </sheetViews>
  <sheetFormatPr defaultColWidth="9.140625" defaultRowHeight="12.75"/>
  <cols>
    <col min="1" max="1" width="25.140625" style="2" customWidth="1"/>
    <col min="2" max="2" width="18.7109375" style="2" customWidth="1"/>
    <col min="3" max="3" width="12.421875" style="2" customWidth="1"/>
    <col min="4" max="4" width="13.140625" style="9" customWidth="1"/>
    <col min="5" max="6" width="8.28125" style="9" customWidth="1"/>
    <col min="7" max="7" width="8.00390625" style="9" customWidth="1"/>
    <col min="8" max="8" width="8.421875" style="8" customWidth="1"/>
    <col min="9" max="9" width="8.7109375" style="8" customWidth="1"/>
    <col min="10" max="10" width="10.421875" style="8" customWidth="1"/>
    <col min="11" max="11" width="9.7109375" style="8" customWidth="1"/>
    <col min="12" max="12" width="7.7109375" style="8" customWidth="1"/>
    <col min="13" max="13" width="13.7109375" style="8" customWidth="1"/>
    <col min="14" max="14" width="15.140625" style="8" customWidth="1"/>
    <col min="15" max="15" width="13.28125" style="8" customWidth="1"/>
    <col min="16" max="16" width="10.421875" style="8" customWidth="1"/>
    <col min="17" max="17" width="16.140625" style="8" customWidth="1"/>
    <col min="18" max="19" width="12.8515625" style="8" customWidth="1"/>
    <col min="20" max="20" width="13.00390625" style="8" customWidth="1"/>
    <col min="21" max="21" width="11.8515625" style="8" customWidth="1"/>
    <col min="22" max="22" width="12.7109375" style="8" customWidth="1"/>
    <col min="23" max="23" width="13.00390625" style="8" customWidth="1"/>
    <col min="24" max="24" width="12.00390625" style="2" customWidth="1"/>
    <col min="25" max="25" width="15.8515625" style="2" customWidth="1"/>
    <col min="26" max="26" width="13.8515625" style="2" customWidth="1"/>
    <col min="27" max="27" width="10.140625" style="2" customWidth="1"/>
    <col min="28" max="28" width="16.00390625" style="2" customWidth="1"/>
    <col min="29" max="29" width="15.421875" style="2" customWidth="1"/>
    <col min="30" max="30" width="10.57421875" style="2" customWidth="1"/>
    <col min="31" max="31" width="16.140625" style="2" customWidth="1"/>
    <col min="32" max="32" width="14.00390625" style="2" customWidth="1"/>
    <col min="33" max="33" width="11.28125" style="2" customWidth="1"/>
    <col min="34" max="34" width="15.421875" style="2" customWidth="1"/>
    <col min="35" max="35" width="16.140625" style="2" customWidth="1"/>
    <col min="36" max="36" width="11.57421875" style="2" customWidth="1"/>
    <col min="37" max="37" width="13.57421875" style="2" customWidth="1"/>
    <col min="38" max="38" width="16.28125" style="2" customWidth="1"/>
    <col min="39" max="39" width="11.00390625" style="2" customWidth="1"/>
    <col min="40" max="40" width="10.57421875" style="2" customWidth="1"/>
    <col min="41" max="41" width="13.421875" style="2" customWidth="1"/>
    <col min="42" max="42" width="12.28125" style="2" customWidth="1"/>
    <col min="43" max="43" width="10.8515625" style="2" customWidth="1"/>
    <col min="44" max="44" width="12.28125" style="2" customWidth="1"/>
    <col min="45" max="45" width="12.140625" style="2" customWidth="1"/>
    <col min="46" max="46" width="11.28125" style="2" customWidth="1"/>
    <col min="47" max="47" width="13.7109375" style="2" customWidth="1"/>
    <col min="48" max="48" width="9.140625" style="2" customWidth="1"/>
    <col min="49" max="49" width="11.8515625" style="2" customWidth="1"/>
    <col min="50" max="50" width="14.421875" style="2" customWidth="1"/>
    <col min="51" max="51" width="10.8515625" style="2" customWidth="1"/>
    <col min="52" max="52" width="9.140625" style="2" customWidth="1"/>
    <col min="53" max="53" width="14.421875" style="2" customWidth="1"/>
    <col min="54" max="54" width="11.421875" style="2" customWidth="1"/>
    <col min="55" max="55" width="11.8515625" style="2" customWidth="1"/>
    <col min="56" max="58" width="9.140625" style="2" customWidth="1"/>
    <col min="59" max="59" width="12.8515625" style="2" customWidth="1"/>
    <col min="60" max="60" width="14.421875" style="2" customWidth="1"/>
    <col min="61" max="63" width="9.140625" style="2" customWidth="1"/>
    <col min="64" max="64" width="11.28125" style="2" customWidth="1"/>
    <col min="65" max="65" width="11.421875" style="2" customWidth="1"/>
    <col min="66" max="66" width="11.57421875" style="2" customWidth="1"/>
    <col min="67" max="67" width="9.140625" style="2" customWidth="1"/>
    <col min="68" max="68" width="11.8515625" style="2" customWidth="1"/>
    <col min="69" max="69" width="13.421875" style="2" customWidth="1"/>
    <col min="70" max="16384" width="9.140625" style="2" customWidth="1"/>
  </cols>
  <sheetData>
    <row r="1" spans="1:81" ht="40.5" customHeight="1">
      <c r="A1" s="87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34.5" customHeight="1">
      <c r="A9" s="3" t="s">
        <v>140</v>
      </c>
      <c r="B9" s="22">
        <v>1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v>1</v>
      </c>
      <c r="P9" s="22"/>
      <c r="Q9" s="4">
        <v>1</v>
      </c>
      <c r="R9" s="4"/>
      <c r="S9" s="4"/>
      <c r="T9" s="24">
        <v>98</v>
      </c>
      <c r="U9" s="24">
        <v>98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v>98</v>
      </c>
      <c r="BH9" s="40">
        <v>98</v>
      </c>
      <c r="BI9" s="40">
        <f>BG9-BH9</f>
        <v>0</v>
      </c>
      <c r="BJ9" s="40"/>
      <c r="BK9" s="40">
        <v>98</v>
      </c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45.75" customHeight="1">
      <c r="A10" s="3" t="s">
        <v>141</v>
      </c>
      <c r="B10" s="22">
        <v>1</v>
      </c>
      <c r="C10" s="22">
        <f aca="true" t="shared" si="0" ref="C10:D13">E10+G10+I10+K10</f>
        <v>0</v>
      </c>
      <c r="D10" s="22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v>1</v>
      </c>
      <c r="P10" s="22"/>
      <c r="Q10" s="4">
        <v>1</v>
      </c>
      <c r="R10" s="4"/>
      <c r="S10" s="4"/>
      <c r="T10" s="24">
        <v>5</v>
      </c>
      <c r="U10" s="24">
        <v>5</v>
      </c>
      <c r="V10" s="24">
        <f>T10-U10</f>
        <v>0</v>
      </c>
      <c r="W10" s="10">
        <f aca="true" t="shared" si="1" ref="W10:X13">AC10+AI10+AO10+AU10</f>
        <v>0</v>
      </c>
      <c r="X10" s="10">
        <f t="shared" si="1"/>
        <v>0</v>
      </c>
      <c r="Y10" s="24">
        <f>W10-X10</f>
        <v>0</v>
      </c>
      <c r="Z10" s="10">
        <f aca="true" t="shared" si="2" ref="Z10:AA13">AF10+AL10+AR10+AX10</f>
        <v>0</v>
      </c>
      <c r="AA10" s="10">
        <f t="shared" si="2"/>
        <v>0</v>
      </c>
      <c r="AB10" s="24">
        <f>Z10-AA10</f>
        <v>0</v>
      </c>
      <c r="AC10" s="10"/>
      <c r="AD10" s="10"/>
      <c r="AE10" s="24">
        <f>AC10-AD10</f>
        <v>0</v>
      </c>
      <c r="AF10" s="10"/>
      <c r="AG10" s="10"/>
      <c r="AH10" s="24">
        <f>AF10-AG10</f>
        <v>0</v>
      </c>
      <c r="AI10" s="24"/>
      <c r="AJ10" s="24"/>
      <c r="AK10" s="24">
        <f>AI10-AJ10</f>
        <v>0</v>
      </c>
      <c r="AL10" s="24"/>
      <c r="AM10" s="24"/>
      <c r="AN10" s="24">
        <f>AL10-AM10</f>
        <v>0</v>
      </c>
      <c r="AO10" s="24"/>
      <c r="AP10" s="24"/>
      <c r="AQ10" s="24">
        <f>AO10-AP10</f>
        <v>0</v>
      </c>
      <c r="AR10" s="24"/>
      <c r="AS10" s="24"/>
      <c r="AT10" s="24">
        <f>AR10-AS10</f>
        <v>0</v>
      </c>
      <c r="AU10" s="24"/>
      <c r="AV10" s="24"/>
      <c r="AW10" s="24">
        <f>AU10-AV10</f>
        <v>0</v>
      </c>
      <c r="AX10" s="24"/>
      <c r="AY10" s="24"/>
      <c r="AZ10" s="24">
        <f>AX10-AY10</f>
        <v>0</v>
      </c>
      <c r="BA10" s="24"/>
      <c r="BB10" s="24"/>
      <c r="BC10" s="24">
        <f>BA10-BB10</f>
        <v>0</v>
      </c>
      <c r="BD10" s="10"/>
      <c r="BE10" s="10"/>
      <c r="BF10" s="24">
        <f>BD10-BE10</f>
        <v>0</v>
      </c>
      <c r="BG10" s="40">
        <v>5</v>
      </c>
      <c r="BH10" s="40">
        <v>5</v>
      </c>
      <c r="BI10" s="40">
        <f>BG10-BH10</f>
        <v>0</v>
      </c>
      <c r="BJ10" s="40"/>
      <c r="BK10" s="40">
        <v>5</v>
      </c>
      <c r="BL10" s="40"/>
      <c r="BM10" s="43"/>
      <c r="BN10" s="43">
        <f>BL10-BM10</f>
        <v>0</v>
      </c>
      <c r="BO10" s="10"/>
      <c r="BP10" s="46">
        <f aca="true" t="shared" si="3" ref="BP10:BQ13">BR10+BT10+BV10+BX10+BZ10+CB10</f>
        <v>0</v>
      </c>
      <c r="BQ10" s="46">
        <f t="shared" si="3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32.25" customHeight="1">
      <c r="A11" s="3" t="s">
        <v>142</v>
      </c>
      <c r="B11" s="22">
        <v>1</v>
      </c>
      <c r="C11" s="22">
        <f t="shared" si="0"/>
        <v>0</v>
      </c>
      <c r="D11" s="22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v>1</v>
      </c>
      <c r="P11" s="22"/>
      <c r="Q11" s="4">
        <v>1</v>
      </c>
      <c r="R11" s="4"/>
      <c r="S11" s="4"/>
      <c r="T11" s="24">
        <v>95</v>
      </c>
      <c r="U11" s="24">
        <v>95</v>
      </c>
      <c r="V11" s="24">
        <f>T11-U11</f>
        <v>0</v>
      </c>
      <c r="W11" s="10">
        <f t="shared" si="1"/>
        <v>0</v>
      </c>
      <c r="X11" s="10">
        <f t="shared" si="1"/>
        <v>0</v>
      </c>
      <c r="Y11" s="24">
        <f>W11-X11</f>
        <v>0</v>
      </c>
      <c r="Z11" s="10">
        <f t="shared" si="2"/>
        <v>0</v>
      </c>
      <c r="AA11" s="10">
        <f t="shared" si="2"/>
        <v>0</v>
      </c>
      <c r="AB11" s="24">
        <f>Z11-AA11</f>
        <v>0</v>
      </c>
      <c r="AC11" s="10"/>
      <c r="AD11" s="10"/>
      <c r="AE11" s="24">
        <f>AC11-AD11</f>
        <v>0</v>
      </c>
      <c r="AF11" s="10"/>
      <c r="AG11" s="10"/>
      <c r="AH11" s="24">
        <f>AF11-AG11</f>
        <v>0</v>
      </c>
      <c r="AI11" s="24"/>
      <c r="AJ11" s="24"/>
      <c r="AK11" s="24">
        <f>AI11-AJ11</f>
        <v>0</v>
      </c>
      <c r="AL11" s="24"/>
      <c r="AM11" s="24"/>
      <c r="AN11" s="24">
        <f>AL11-AM11</f>
        <v>0</v>
      </c>
      <c r="AO11" s="24"/>
      <c r="AP11" s="24"/>
      <c r="AQ11" s="24">
        <f>AO11-AP11</f>
        <v>0</v>
      </c>
      <c r="AR11" s="24"/>
      <c r="AS11" s="24"/>
      <c r="AT11" s="24">
        <f>AR11-AS11</f>
        <v>0</v>
      </c>
      <c r="AU11" s="24"/>
      <c r="AV11" s="24"/>
      <c r="AW11" s="24">
        <f>AU11-AV11</f>
        <v>0</v>
      </c>
      <c r="AX11" s="24"/>
      <c r="AY11" s="24"/>
      <c r="AZ11" s="24">
        <f>AX11-AY11</f>
        <v>0</v>
      </c>
      <c r="BA11" s="24"/>
      <c r="BB11" s="24"/>
      <c r="BC11" s="24">
        <f>BA11-BB11</f>
        <v>0</v>
      </c>
      <c r="BD11" s="10"/>
      <c r="BE11" s="10"/>
      <c r="BF11" s="24">
        <f>BD11-BE11</f>
        <v>0</v>
      </c>
      <c r="BG11" s="40">
        <v>95</v>
      </c>
      <c r="BH11" s="40">
        <v>95</v>
      </c>
      <c r="BI11" s="40">
        <f>BG11-BH11</f>
        <v>0</v>
      </c>
      <c r="BJ11" s="40"/>
      <c r="BK11" s="40">
        <v>95</v>
      </c>
      <c r="BL11" s="40"/>
      <c r="BM11" s="43"/>
      <c r="BN11" s="43">
        <f>BL11-BM11</f>
        <v>0</v>
      </c>
      <c r="BO11" s="10"/>
      <c r="BP11" s="46">
        <f t="shared" si="3"/>
        <v>0</v>
      </c>
      <c r="BQ11" s="46">
        <f t="shared" si="3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43.5" customHeight="1">
      <c r="A12" s="3" t="s">
        <v>98</v>
      </c>
      <c r="B12" s="22">
        <v>1</v>
      </c>
      <c r="C12" s="22">
        <f t="shared" si="0"/>
        <v>0</v>
      </c>
      <c r="D12" s="22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v>1</v>
      </c>
      <c r="P12" s="22"/>
      <c r="Q12" s="4">
        <v>1</v>
      </c>
      <c r="R12" s="4"/>
      <c r="S12" s="4"/>
      <c r="T12" s="24">
        <v>98</v>
      </c>
      <c r="U12" s="24">
        <v>98</v>
      </c>
      <c r="V12" s="24">
        <f>T12-U12</f>
        <v>0</v>
      </c>
      <c r="W12" s="10">
        <f t="shared" si="1"/>
        <v>0</v>
      </c>
      <c r="X12" s="10">
        <f t="shared" si="1"/>
        <v>0</v>
      </c>
      <c r="Y12" s="24">
        <f>W12-X12</f>
        <v>0</v>
      </c>
      <c r="Z12" s="10">
        <f t="shared" si="2"/>
        <v>0</v>
      </c>
      <c r="AA12" s="10">
        <f t="shared" si="2"/>
        <v>0</v>
      </c>
      <c r="AB12" s="24">
        <f>Z12-AA12</f>
        <v>0</v>
      </c>
      <c r="AC12" s="10"/>
      <c r="AD12" s="10"/>
      <c r="AE12" s="24">
        <f>AC12-AD12</f>
        <v>0</v>
      </c>
      <c r="AF12" s="10"/>
      <c r="AG12" s="10"/>
      <c r="AH12" s="24">
        <f>AF12-AG12</f>
        <v>0</v>
      </c>
      <c r="AI12" s="24"/>
      <c r="AJ12" s="24"/>
      <c r="AK12" s="24">
        <f>AI12-AJ12</f>
        <v>0</v>
      </c>
      <c r="AL12" s="24"/>
      <c r="AM12" s="24"/>
      <c r="AN12" s="24">
        <f>AL12-AM12</f>
        <v>0</v>
      </c>
      <c r="AO12" s="24"/>
      <c r="AP12" s="24"/>
      <c r="AQ12" s="24">
        <f>AO12-AP12</f>
        <v>0</v>
      </c>
      <c r="AR12" s="24"/>
      <c r="AS12" s="24"/>
      <c r="AT12" s="24">
        <f>AR12-AS12</f>
        <v>0</v>
      </c>
      <c r="AU12" s="24"/>
      <c r="AV12" s="24"/>
      <c r="AW12" s="24">
        <f>AU12-AV12</f>
        <v>0</v>
      </c>
      <c r="AX12" s="24"/>
      <c r="AY12" s="24"/>
      <c r="AZ12" s="24">
        <f>AX12-AY12</f>
        <v>0</v>
      </c>
      <c r="BA12" s="24"/>
      <c r="BB12" s="24"/>
      <c r="BC12" s="24">
        <f>BA12-BB12</f>
        <v>0</v>
      </c>
      <c r="BD12" s="10"/>
      <c r="BE12" s="10"/>
      <c r="BF12" s="24">
        <f>BD12-BE12</f>
        <v>0</v>
      </c>
      <c r="BG12" s="40">
        <v>98</v>
      </c>
      <c r="BH12" s="40">
        <v>98</v>
      </c>
      <c r="BI12" s="40">
        <f>BG12-BH12</f>
        <v>0</v>
      </c>
      <c r="BJ12" s="40"/>
      <c r="BK12" s="40">
        <v>98</v>
      </c>
      <c r="BL12" s="40"/>
      <c r="BM12" s="43"/>
      <c r="BN12" s="43">
        <f>BL12-BM12</f>
        <v>0</v>
      </c>
      <c r="BO12" s="10"/>
      <c r="BP12" s="46">
        <f t="shared" si="3"/>
        <v>0</v>
      </c>
      <c r="BQ12" s="46">
        <f t="shared" si="3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23.25" customHeight="1">
      <c r="A13" s="3" t="s">
        <v>143</v>
      </c>
      <c r="B13" s="22">
        <v>1</v>
      </c>
      <c r="C13" s="22">
        <f t="shared" si="0"/>
        <v>0</v>
      </c>
      <c r="D13" s="22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v>1</v>
      </c>
      <c r="P13" s="22"/>
      <c r="Q13" s="4">
        <v>1</v>
      </c>
      <c r="R13" s="4"/>
      <c r="S13" s="4"/>
      <c r="T13" s="24">
        <v>10</v>
      </c>
      <c r="U13" s="24">
        <v>10</v>
      </c>
      <c r="V13" s="24">
        <f>T13-U13</f>
        <v>0</v>
      </c>
      <c r="W13" s="10">
        <f t="shared" si="1"/>
        <v>0</v>
      </c>
      <c r="X13" s="10">
        <f t="shared" si="1"/>
        <v>0</v>
      </c>
      <c r="Y13" s="24">
        <f>W13-X13</f>
        <v>0</v>
      </c>
      <c r="Z13" s="10">
        <f t="shared" si="2"/>
        <v>0</v>
      </c>
      <c r="AA13" s="10">
        <f t="shared" si="2"/>
        <v>0</v>
      </c>
      <c r="AB13" s="24">
        <f>Z13-AA13</f>
        <v>0</v>
      </c>
      <c r="AC13" s="10"/>
      <c r="AD13" s="10"/>
      <c r="AE13" s="24">
        <f>AC13-AD13</f>
        <v>0</v>
      </c>
      <c r="AF13" s="10"/>
      <c r="AG13" s="10"/>
      <c r="AH13" s="24">
        <f>AF13-AG13</f>
        <v>0</v>
      </c>
      <c r="AI13" s="24"/>
      <c r="AJ13" s="24"/>
      <c r="AK13" s="24">
        <f>AI13-AJ13</f>
        <v>0</v>
      </c>
      <c r="AL13" s="24"/>
      <c r="AM13" s="24"/>
      <c r="AN13" s="24">
        <f>AL13-AM13</f>
        <v>0</v>
      </c>
      <c r="AO13" s="24"/>
      <c r="AP13" s="24"/>
      <c r="AQ13" s="24">
        <f>AO13-AP13</f>
        <v>0</v>
      </c>
      <c r="AR13" s="24"/>
      <c r="AS13" s="24"/>
      <c r="AT13" s="24">
        <f>AR13-AS13</f>
        <v>0</v>
      </c>
      <c r="AU13" s="24"/>
      <c r="AV13" s="24"/>
      <c r="AW13" s="24">
        <f>AU13-AV13</f>
        <v>0</v>
      </c>
      <c r="AX13" s="24"/>
      <c r="AY13" s="24"/>
      <c r="AZ13" s="24">
        <f>AX13-AY13</f>
        <v>0</v>
      </c>
      <c r="BA13" s="24"/>
      <c r="BB13" s="24"/>
      <c r="BC13" s="24">
        <f>BA13-BB13</f>
        <v>0</v>
      </c>
      <c r="BD13" s="10"/>
      <c r="BE13" s="10"/>
      <c r="BF13" s="24">
        <f>BD13-BE13</f>
        <v>0</v>
      </c>
      <c r="BG13" s="40">
        <v>10</v>
      </c>
      <c r="BH13" s="40">
        <v>10</v>
      </c>
      <c r="BI13" s="40">
        <f>BG13-BH13</f>
        <v>0</v>
      </c>
      <c r="BJ13" s="40"/>
      <c r="BK13" s="40">
        <v>10</v>
      </c>
      <c r="BL13" s="40"/>
      <c r="BM13" s="43"/>
      <c r="BN13" s="43">
        <f>BL13-BM13</f>
        <v>0</v>
      </c>
      <c r="BO13" s="10"/>
      <c r="BP13" s="46">
        <f t="shared" si="3"/>
        <v>0</v>
      </c>
      <c r="BQ13" s="46">
        <f t="shared" si="3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38" customFormat="1" ht="19.5" customHeight="1">
      <c r="A14" s="7" t="s">
        <v>1</v>
      </c>
      <c r="B14" s="23">
        <f aca="true" t="shared" si="4" ref="B14:AG14">SUM(B9:B13)</f>
        <v>5</v>
      </c>
      <c r="C14" s="23">
        <f t="shared" si="4"/>
        <v>0</v>
      </c>
      <c r="D14" s="23">
        <f t="shared" si="4"/>
        <v>0</v>
      </c>
      <c r="E14" s="23">
        <f t="shared" si="4"/>
        <v>0</v>
      </c>
      <c r="F14" s="23">
        <f t="shared" si="4"/>
        <v>0</v>
      </c>
      <c r="G14" s="23">
        <f t="shared" si="4"/>
        <v>0</v>
      </c>
      <c r="H14" s="23">
        <f t="shared" si="4"/>
        <v>0</v>
      </c>
      <c r="I14" s="23">
        <f t="shared" si="4"/>
        <v>0</v>
      </c>
      <c r="J14" s="23">
        <f t="shared" si="4"/>
        <v>0</v>
      </c>
      <c r="K14" s="23">
        <f t="shared" si="4"/>
        <v>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5</v>
      </c>
      <c r="P14" s="23">
        <f t="shared" si="4"/>
        <v>0</v>
      </c>
      <c r="Q14" s="23">
        <f t="shared" si="4"/>
        <v>5</v>
      </c>
      <c r="R14" s="23">
        <f t="shared" si="4"/>
        <v>0</v>
      </c>
      <c r="S14" s="23">
        <f t="shared" si="4"/>
        <v>0</v>
      </c>
      <c r="T14" s="25">
        <f t="shared" si="4"/>
        <v>306</v>
      </c>
      <c r="U14" s="25">
        <f t="shared" si="4"/>
        <v>306</v>
      </c>
      <c r="V14" s="25">
        <f t="shared" si="4"/>
        <v>0</v>
      </c>
      <c r="W14" s="25">
        <f t="shared" si="4"/>
        <v>0</v>
      </c>
      <c r="X14" s="25">
        <f t="shared" si="4"/>
        <v>0</v>
      </c>
      <c r="Y14" s="25">
        <f t="shared" si="4"/>
        <v>0</v>
      </c>
      <c r="Z14" s="25">
        <f t="shared" si="4"/>
        <v>0</v>
      </c>
      <c r="AA14" s="25">
        <f t="shared" si="4"/>
        <v>0</v>
      </c>
      <c r="AB14" s="25">
        <f t="shared" si="4"/>
        <v>0</v>
      </c>
      <c r="AC14" s="25">
        <f t="shared" si="4"/>
        <v>0</v>
      </c>
      <c r="AD14" s="25">
        <f t="shared" si="4"/>
        <v>0</v>
      </c>
      <c r="AE14" s="25">
        <f t="shared" si="4"/>
        <v>0</v>
      </c>
      <c r="AF14" s="25">
        <f t="shared" si="4"/>
        <v>0</v>
      </c>
      <c r="AG14" s="25">
        <f t="shared" si="4"/>
        <v>0</v>
      </c>
      <c r="AH14" s="25">
        <f aca="true" t="shared" si="5" ref="AH14:BM14">SUM(AH9:AH13)</f>
        <v>0</v>
      </c>
      <c r="AI14" s="25">
        <f t="shared" si="5"/>
        <v>0</v>
      </c>
      <c r="AJ14" s="25">
        <f t="shared" si="5"/>
        <v>0</v>
      </c>
      <c r="AK14" s="25">
        <f t="shared" si="5"/>
        <v>0</v>
      </c>
      <c r="AL14" s="25">
        <f t="shared" si="5"/>
        <v>0</v>
      </c>
      <c r="AM14" s="25">
        <f t="shared" si="5"/>
        <v>0</v>
      </c>
      <c r="AN14" s="25">
        <f t="shared" si="5"/>
        <v>0</v>
      </c>
      <c r="AO14" s="25">
        <f t="shared" si="5"/>
        <v>0</v>
      </c>
      <c r="AP14" s="25">
        <f t="shared" si="5"/>
        <v>0</v>
      </c>
      <c r="AQ14" s="25">
        <f t="shared" si="5"/>
        <v>0</v>
      </c>
      <c r="AR14" s="25">
        <f t="shared" si="5"/>
        <v>0</v>
      </c>
      <c r="AS14" s="25">
        <f t="shared" si="5"/>
        <v>0</v>
      </c>
      <c r="AT14" s="25">
        <f t="shared" si="5"/>
        <v>0</v>
      </c>
      <c r="AU14" s="25">
        <f t="shared" si="5"/>
        <v>0</v>
      </c>
      <c r="AV14" s="25">
        <f t="shared" si="5"/>
        <v>0</v>
      </c>
      <c r="AW14" s="25">
        <f t="shared" si="5"/>
        <v>0</v>
      </c>
      <c r="AX14" s="25">
        <f t="shared" si="5"/>
        <v>0</v>
      </c>
      <c r="AY14" s="25">
        <f t="shared" si="5"/>
        <v>0</v>
      </c>
      <c r="AZ14" s="25">
        <f t="shared" si="5"/>
        <v>0</v>
      </c>
      <c r="BA14" s="25">
        <f t="shared" si="5"/>
        <v>0</v>
      </c>
      <c r="BB14" s="25">
        <f t="shared" si="5"/>
        <v>0</v>
      </c>
      <c r="BC14" s="25">
        <f t="shared" si="5"/>
        <v>0</v>
      </c>
      <c r="BD14" s="25">
        <f t="shared" si="5"/>
        <v>0</v>
      </c>
      <c r="BE14" s="25">
        <f t="shared" si="5"/>
        <v>0</v>
      </c>
      <c r="BF14" s="25">
        <f t="shared" si="5"/>
        <v>0</v>
      </c>
      <c r="BG14" s="25">
        <f t="shared" si="5"/>
        <v>306</v>
      </c>
      <c r="BH14" s="25">
        <f t="shared" si="5"/>
        <v>306</v>
      </c>
      <c r="BI14" s="25">
        <f t="shared" si="5"/>
        <v>0</v>
      </c>
      <c r="BJ14" s="25">
        <f t="shared" si="5"/>
        <v>0</v>
      </c>
      <c r="BK14" s="25">
        <f t="shared" si="5"/>
        <v>306</v>
      </c>
      <c r="BL14" s="25">
        <f t="shared" si="5"/>
        <v>0</v>
      </c>
      <c r="BM14" s="25">
        <f t="shared" si="5"/>
        <v>0</v>
      </c>
      <c r="BN14" s="25">
        <f aca="true" t="shared" si="6" ref="BN14:CC14">SUM(BN9:BN13)</f>
        <v>0</v>
      </c>
      <c r="BO14" s="25">
        <f t="shared" si="6"/>
        <v>0</v>
      </c>
      <c r="BP14" s="23">
        <f t="shared" si="6"/>
        <v>0</v>
      </c>
      <c r="BQ14" s="23">
        <f t="shared" si="6"/>
        <v>0</v>
      </c>
      <c r="BR14" s="23">
        <f t="shared" si="6"/>
        <v>0</v>
      </c>
      <c r="BS14" s="23">
        <f t="shared" si="6"/>
        <v>0</v>
      </c>
      <c r="BT14" s="23">
        <f t="shared" si="6"/>
        <v>0</v>
      </c>
      <c r="BU14" s="23">
        <f t="shared" si="6"/>
        <v>0</v>
      </c>
      <c r="BV14" s="23">
        <f t="shared" si="6"/>
        <v>0</v>
      </c>
      <c r="BW14" s="23">
        <f t="shared" si="6"/>
        <v>0</v>
      </c>
      <c r="BX14" s="23">
        <f t="shared" si="6"/>
        <v>0</v>
      </c>
      <c r="BY14" s="23">
        <f t="shared" si="6"/>
        <v>0</v>
      </c>
      <c r="BZ14" s="23">
        <f t="shared" si="6"/>
        <v>0</v>
      </c>
      <c r="CA14" s="23">
        <f t="shared" si="6"/>
        <v>0</v>
      </c>
      <c r="CB14" s="23">
        <f t="shared" si="6"/>
        <v>0</v>
      </c>
      <c r="CC14" s="23">
        <f t="shared" si="6"/>
        <v>0</v>
      </c>
      <c r="CD14" s="45"/>
    </row>
    <row r="15" spans="1:59" s="29" customFormat="1" ht="12.75">
      <c r="A15" s="31"/>
      <c r="B15" s="31"/>
      <c r="C15" s="31"/>
      <c r="D15" s="31"/>
      <c r="E15" s="31"/>
      <c r="F15" s="31"/>
      <c r="G15" s="31"/>
      <c r="H15" s="31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3"/>
      <c r="BA15" s="33"/>
      <c r="BB15" s="33"/>
      <c r="BC15" s="33"/>
      <c r="BD15" s="33"/>
      <c r="BE15" s="33"/>
      <c r="BF15" s="33"/>
      <c r="BG15" s="36"/>
    </row>
    <row r="16" spans="1:56" s="29" customFormat="1" ht="12.75">
      <c r="A16" s="34"/>
      <c r="B16" s="34"/>
      <c r="C16" s="34"/>
      <c r="D16" s="34"/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BD16" s="37"/>
    </row>
    <row r="17" spans="1:56" s="6" customFormat="1" ht="12.75">
      <c r="A17" s="34"/>
      <c r="B17" s="34"/>
      <c r="C17" s="34"/>
      <c r="D17" s="34"/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29"/>
      <c r="AX17" s="29"/>
      <c r="AY17" s="29"/>
      <c r="AZ17" s="29"/>
      <c r="BA17" s="29"/>
      <c r="BB17" s="29"/>
      <c r="BC17" s="29"/>
      <c r="BD17" s="29"/>
    </row>
    <row r="18" spans="1:56" s="6" customFormat="1" ht="12.75">
      <c r="A18" s="34"/>
      <c r="B18" s="34"/>
      <c r="C18" s="34"/>
      <c r="D18" s="34"/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29"/>
      <c r="AZ18" s="29"/>
      <c r="BA18" s="29"/>
      <c r="BB18" s="29"/>
      <c r="BC18" s="29"/>
      <c r="BD18" s="29"/>
    </row>
    <row r="19" spans="1:56" s="6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29"/>
      <c r="AX19" s="29"/>
      <c r="AY19" s="29"/>
      <c r="AZ19" s="29"/>
      <c r="BA19" s="29"/>
      <c r="BB19" s="29"/>
      <c r="BC19" s="29"/>
      <c r="BD19" s="29"/>
    </row>
    <row r="20" spans="1:56" s="6" customFormat="1" ht="12.75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29"/>
      <c r="AZ20" s="29"/>
      <c r="BA20" s="29"/>
      <c r="BB20" s="29"/>
      <c r="BC20" s="29"/>
      <c r="BD20" s="29"/>
    </row>
    <row r="21" spans="1:48" s="6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s="6" customFormat="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6" customFormat="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6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61" ht="12.75">
      <c r="A31" s="8"/>
      <c r="B31" s="8"/>
      <c r="C31" s="8"/>
      <c r="D31" s="8"/>
      <c r="E31" s="8"/>
      <c r="F31" s="8"/>
      <c r="G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2.75">
      <c r="A32" s="8"/>
      <c r="B32" s="8"/>
      <c r="C32" s="8"/>
      <c r="D32" s="8"/>
      <c r="E32" s="8"/>
      <c r="F32" s="8"/>
      <c r="G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2.75">
      <c r="A33" s="8"/>
      <c r="B33" s="8"/>
      <c r="C33" s="8"/>
      <c r="D33" s="8"/>
      <c r="E33" s="8"/>
      <c r="F33" s="8"/>
      <c r="G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BA33" s="1"/>
      <c r="BB33" s="1"/>
      <c r="BC33" s="1"/>
      <c r="BD33" s="1"/>
      <c r="BE33" s="1"/>
      <c r="BF33" s="1"/>
      <c r="BG33" s="1"/>
      <c r="BH33" s="1"/>
      <c r="BI33" s="1"/>
    </row>
    <row r="34" spans="4:61" ht="12.75">
      <c r="D34" s="2"/>
      <c r="E34" s="2"/>
      <c r="F34" s="2"/>
      <c r="G34" s="2"/>
      <c r="H34" s="2"/>
      <c r="I34" s="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BA34" s="1"/>
      <c r="BB34" s="1"/>
      <c r="BC34" s="1"/>
      <c r="BD34" s="1"/>
      <c r="BE34" s="1"/>
      <c r="BF34" s="1"/>
      <c r="BG34" s="1"/>
      <c r="BH34" s="1"/>
      <c r="BI34" s="1"/>
    </row>
    <row r="35" spans="4:61" ht="12.75">
      <c r="D35" s="2"/>
      <c r="E35" s="2"/>
      <c r="F35" s="2"/>
      <c r="G35" s="2"/>
      <c r="H35" s="2"/>
      <c r="I35" s="2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A35" s="1"/>
      <c r="BB35" s="1"/>
      <c r="BC35" s="1"/>
      <c r="BD35" s="1"/>
      <c r="BE35" s="1"/>
      <c r="BF35" s="1"/>
      <c r="BG35" s="1"/>
      <c r="BH35" s="1"/>
      <c r="BI35" s="1"/>
    </row>
    <row r="36" spans="4:61" ht="12.75">
      <c r="D36" s="2"/>
      <c r="E36" s="2"/>
      <c r="F36" s="2"/>
      <c r="G36" s="2"/>
      <c r="H36" s="2"/>
      <c r="I36" s="2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BA36" s="1"/>
      <c r="BB36" s="1"/>
      <c r="BC36" s="1"/>
      <c r="BD36" s="1"/>
      <c r="BE36" s="1"/>
      <c r="BF36" s="1"/>
      <c r="BG36" s="1"/>
      <c r="BH36" s="1"/>
      <c r="BI36" s="1"/>
    </row>
    <row r="37" spans="4:61" ht="12.75">
      <c r="D37" s="2"/>
      <c r="E37" s="2"/>
      <c r="F37" s="2"/>
      <c r="G37" s="2"/>
      <c r="H37" s="2"/>
      <c r="I37" s="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A37" s="1"/>
      <c r="BB37" s="1"/>
      <c r="BC37" s="1"/>
      <c r="BD37" s="1"/>
      <c r="BE37" s="1"/>
      <c r="BF37" s="1"/>
      <c r="BG37" s="1"/>
      <c r="BH37" s="1"/>
      <c r="BI37" s="1"/>
    </row>
    <row r="38" spans="4:61" ht="12.75">
      <c r="D38" s="2"/>
      <c r="E38" s="2"/>
      <c r="F38" s="2"/>
      <c r="G38" s="2"/>
      <c r="H38" s="2"/>
      <c r="I38" s="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A38" s="1"/>
      <c r="BB38" s="1"/>
      <c r="BC38" s="1"/>
      <c r="BD38" s="1"/>
      <c r="BE38" s="1"/>
      <c r="BF38" s="1"/>
      <c r="BG38" s="1"/>
      <c r="BH38" s="1"/>
      <c r="BI38" s="1"/>
    </row>
    <row r="39" spans="4:61" ht="12.75">
      <c r="D39" s="2"/>
      <c r="E39" s="2"/>
      <c r="F39" s="2"/>
      <c r="G39" s="2"/>
      <c r="H39" s="2"/>
      <c r="I39" s="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A39" s="1"/>
      <c r="BB39" s="1"/>
      <c r="BC39" s="1"/>
      <c r="BD39" s="1"/>
      <c r="BE39" s="1"/>
      <c r="BF39" s="1"/>
      <c r="BG39" s="1"/>
      <c r="BH39" s="1"/>
      <c r="BI39" s="1"/>
    </row>
    <row r="40" spans="4:61" ht="12.75">
      <c r="D40" s="2"/>
      <c r="E40" s="2"/>
      <c r="F40" s="2"/>
      <c r="G40" s="2"/>
      <c r="H40" s="2"/>
      <c r="I40" s="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A40" s="1"/>
      <c r="BB40" s="1"/>
      <c r="BC40" s="1"/>
      <c r="BD40" s="1"/>
      <c r="BE40" s="1"/>
      <c r="BF40" s="1"/>
      <c r="BG40" s="1"/>
      <c r="BH40" s="1"/>
      <c r="BI40" s="1"/>
    </row>
    <row r="41" spans="4:61" ht="12.75">
      <c r="D41" s="2"/>
      <c r="E41" s="2"/>
      <c r="F41" s="2"/>
      <c r="G41" s="2"/>
      <c r="H41" s="2"/>
      <c r="I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BA41" s="1"/>
      <c r="BB41" s="1"/>
      <c r="BC41" s="1"/>
      <c r="BD41" s="1"/>
      <c r="BE41" s="1"/>
      <c r="BF41" s="1"/>
      <c r="BG41" s="1"/>
      <c r="BH41" s="1"/>
      <c r="BI41" s="1"/>
    </row>
    <row r="42" spans="4:61" ht="12.75">
      <c r="D42" s="2"/>
      <c r="E42" s="2"/>
      <c r="F42" s="2"/>
      <c r="G42" s="2"/>
      <c r="H42" s="2"/>
      <c r="I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A42" s="1"/>
      <c r="BB42" s="1"/>
      <c r="BC42" s="1"/>
      <c r="BD42" s="1"/>
      <c r="BE42" s="1"/>
      <c r="BF42" s="1"/>
      <c r="BG42" s="1"/>
      <c r="BH42" s="1"/>
      <c r="BI42" s="1"/>
    </row>
    <row r="43" spans="4:61" ht="12.75">
      <c r="D43" s="2"/>
      <c r="E43" s="2"/>
      <c r="F43" s="2"/>
      <c r="G43" s="2"/>
      <c r="H43" s="2"/>
      <c r="I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A43" s="1"/>
      <c r="BB43" s="1"/>
      <c r="BC43" s="1"/>
      <c r="BD43" s="1"/>
      <c r="BE43" s="1"/>
      <c r="BF43" s="1"/>
      <c r="BG43" s="1"/>
      <c r="BH43" s="1"/>
      <c r="BI43" s="1"/>
    </row>
    <row r="44" spans="4:61" ht="12.75">
      <c r="D44" s="2"/>
      <c r="E44" s="2"/>
      <c r="F44" s="2"/>
      <c r="G44" s="2"/>
      <c r="H44" s="2"/>
      <c r="I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4:61" ht="12.75">
      <c r="D45" s="2"/>
      <c r="E45" s="2"/>
      <c r="F45" s="2"/>
      <c r="G45" s="2"/>
      <c r="H45" s="2"/>
      <c r="I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4:61" ht="12.75">
      <c r="D46" s="2"/>
      <c r="E46" s="2"/>
      <c r="F46" s="2"/>
      <c r="G46" s="2"/>
      <c r="H46" s="2"/>
      <c r="I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43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4:43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4:43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4:43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4:43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4:43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4:43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4:43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4:43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4:43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4:43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4:43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4:43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1:53" s="6" customFormat="1" ht="12.75">
      <c r="A178" s="34"/>
      <c r="B178" s="34"/>
      <c r="C178" s="34"/>
      <c r="D178" s="34"/>
      <c r="E178" s="34"/>
      <c r="F178" s="34"/>
      <c r="G178" s="34"/>
      <c r="H178" s="34"/>
      <c r="I178" s="34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29"/>
      <c r="AU178" s="29"/>
      <c r="AV178" s="29"/>
      <c r="AW178" s="29"/>
      <c r="AX178" s="29"/>
      <c r="AY178" s="29"/>
      <c r="AZ178" s="29"/>
      <c r="BA178" s="29"/>
    </row>
    <row r="179" spans="1:53" s="6" customFormat="1" ht="12.75">
      <c r="A179" s="34"/>
      <c r="B179" s="34"/>
      <c r="C179" s="34"/>
      <c r="D179" s="34"/>
      <c r="E179" s="34"/>
      <c r="F179" s="34"/>
      <c r="G179" s="34"/>
      <c r="H179" s="34"/>
      <c r="I179" s="34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29"/>
      <c r="AU179" s="29"/>
      <c r="AV179" s="29"/>
      <c r="AW179" s="29"/>
      <c r="AX179" s="29"/>
      <c r="AY179" s="29"/>
      <c r="AZ179" s="29"/>
      <c r="BA179" s="29"/>
    </row>
    <row r="180" spans="1:45" s="6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:45" s="6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:45" s="6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</row>
    <row r="183" spans="1:51" s="6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</row>
    <row r="184" spans="1:51" s="6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</row>
    <row r="185" spans="1:51" s="6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</row>
    <row r="186" spans="1:51" s="6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1:51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1:51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65" ht="12.75">
      <c r="A190" s="8"/>
      <c r="B190" s="8"/>
      <c r="C190" s="8"/>
      <c r="D190" s="8"/>
      <c r="E190" s="8"/>
      <c r="F190" s="8"/>
      <c r="G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ht="12.75">
      <c r="A191" s="8"/>
      <c r="B191" s="8"/>
      <c r="C191" s="8"/>
      <c r="D191" s="8"/>
      <c r="E191" s="8"/>
      <c r="F191" s="8"/>
      <c r="G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12.75">
      <c r="A192" s="8"/>
      <c r="B192" s="8"/>
      <c r="C192" s="8"/>
      <c r="D192" s="8"/>
      <c r="E192" s="8"/>
      <c r="F192" s="8"/>
      <c r="G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4:65" ht="12.75">
      <c r="D193" s="2"/>
      <c r="E193" s="2"/>
      <c r="F193" s="2"/>
      <c r="G193" s="2"/>
      <c r="H193" s="2"/>
      <c r="I193" s="2"/>
      <c r="J193" s="2"/>
      <c r="K193" s="2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BE193" s="1"/>
      <c r="BF193" s="1"/>
      <c r="BG193" s="1"/>
      <c r="BH193" s="1"/>
      <c r="BI193" s="1"/>
      <c r="BJ193" s="1"/>
      <c r="BK193" s="1"/>
      <c r="BL193" s="1"/>
      <c r="BM193" s="1"/>
    </row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198"/>
  <sheetViews>
    <sheetView zoomScalePageLayoutView="0" workbookViewId="0" topLeftCell="AT1">
      <selection activeCell="BI9" sqref="BI9"/>
    </sheetView>
  </sheetViews>
  <sheetFormatPr defaultColWidth="9.140625" defaultRowHeight="12.75"/>
  <cols>
    <col min="1" max="1" width="25.140625" style="2" customWidth="1"/>
    <col min="2" max="2" width="16.00390625" style="2" customWidth="1"/>
    <col min="3" max="3" width="11.28125" style="2" customWidth="1"/>
    <col min="4" max="4" width="11.8515625" style="9" customWidth="1"/>
    <col min="5" max="5" width="7.7109375" style="9" customWidth="1"/>
    <col min="6" max="6" width="7.421875" style="9" customWidth="1"/>
    <col min="7" max="7" width="9.140625" style="9" customWidth="1"/>
    <col min="8" max="8" width="8.421875" style="8" customWidth="1"/>
    <col min="9" max="9" width="8.00390625" style="8" customWidth="1"/>
    <col min="10" max="10" width="10.8515625" style="8" customWidth="1"/>
    <col min="11" max="11" width="10.57421875" style="8" customWidth="1"/>
    <col min="12" max="12" width="7.7109375" style="8" customWidth="1"/>
    <col min="13" max="13" width="13.140625" style="8" customWidth="1"/>
    <col min="14" max="14" width="13.28125" style="8" customWidth="1"/>
    <col min="15" max="15" width="13.00390625" style="8" customWidth="1"/>
    <col min="16" max="16" width="10.57421875" style="8" customWidth="1"/>
    <col min="17" max="17" width="15.28125" style="8" customWidth="1"/>
    <col min="18" max="18" width="13.421875" style="8" customWidth="1"/>
    <col min="19" max="19" width="14.140625" style="8" customWidth="1"/>
    <col min="20" max="20" width="12.7109375" style="8" customWidth="1"/>
    <col min="21" max="21" width="10.421875" style="8" customWidth="1"/>
    <col min="22" max="22" width="14.7109375" style="8" customWidth="1"/>
    <col min="23" max="23" width="13.57421875" style="8" customWidth="1"/>
    <col min="24" max="24" width="14.421875" style="2" customWidth="1"/>
    <col min="25" max="25" width="10.00390625" style="2" customWidth="1"/>
    <col min="26" max="26" width="12.421875" style="2" customWidth="1"/>
    <col min="27" max="27" width="10.140625" style="2" customWidth="1"/>
    <col min="28" max="28" width="16.140625" style="2" customWidth="1"/>
    <col min="29" max="29" width="13.421875" style="2" customWidth="1"/>
    <col min="30" max="30" width="11.8515625" style="2" customWidth="1"/>
    <col min="31" max="31" width="13.8515625" style="2" customWidth="1"/>
    <col min="32" max="32" width="14.00390625" style="2" customWidth="1"/>
    <col min="33" max="33" width="11.28125" style="2" customWidth="1"/>
    <col min="34" max="34" width="14.140625" style="2" customWidth="1"/>
    <col min="35" max="35" width="11.140625" style="2" customWidth="1"/>
    <col min="36" max="36" width="10.28125" style="2" customWidth="1"/>
    <col min="37" max="37" width="13.8515625" style="2" customWidth="1"/>
    <col min="38" max="38" width="12.421875" style="2" customWidth="1"/>
    <col min="39" max="39" width="11.28125" style="2" customWidth="1"/>
    <col min="40" max="40" width="12.8515625" style="2" customWidth="1"/>
    <col min="41" max="41" width="10.7109375" style="2" customWidth="1"/>
    <col min="42" max="42" width="11.421875" style="2" customWidth="1"/>
    <col min="43" max="47" width="9.140625" style="2" customWidth="1"/>
    <col min="48" max="48" width="10.28125" style="2" customWidth="1"/>
    <col min="49" max="49" width="9.00390625" style="2" customWidth="1"/>
    <col min="50" max="50" width="9.140625" style="2" customWidth="1"/>
    <col min="51" max="51" width="9.8515625" style="2" customWidth="1"/>
    <col min="52" max="52" width="9.140625" style="2" customWidth="1"/>
    <col min="53" max="53" width="13.421875" style="2" customWidth="1"/>
    <col min="54" max="54" width="9.28125" style="2" customWidth="1"/>
    <col min="55" max="55" width="11.28125" style="2" customWidth="1"/>
    <col min="56" max="56" width="13.421875" style="2" customWidth="1"/>
    <col min="57" max="57" width="13.00390625" style="2" customWidth="1"/>
    <col min="58" max="58" width="11.8515625" style="2" customWidth="1"/>
    <col min="59" max="59" width="14.00390625" style="2" customWidth="1"/>
    <col min="60" max="60" width="13.28125" style="2" customWidth="1"/>
    <col min="61" max="16384" width="9.140625" style="2" customWidth="1"/>
  </cols>
  <sheetData>
    <row r="1" spans="1:81" ht="38.25" customHeight="1">
      <c r="A1" s="87" t="s">
        <v>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27" customHeight="1">
      <c r="A9" s="3" t="s">
        <v>98</v>
      </c>
      <c r="B9" s="22">
        <v>1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v>1</v>
      </c>
      <c r="P9" s="22"/>
      <c r="Q9" s="4">
        <v>1</v>
      </c>
      <c r="R9" s="4"/>
      <c r="S9" s="4"/>
      <c r="T9" s="24">
        <v>98</v>
      </c>
      <c r="U9" s="24">
        <v>98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v>98</v>
      </c>
      <c r="BH9" s="40">
        <v>98</v>
      </c>
      <c r="BI9" s="40">
        <f>BG9-BH9</f>
        <v>0</v>
      </c>
      <c r="BJ9" s="40"/>
      <c r="BK9" s="40">
        <v>98</v>
      </c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24" customHeight="1">
      <c r="A10" s="3" t="s">
        <v>146</v>
      </c>
      <c r="B10" s="22">
        <v>1</v>
      </c>
      <c r="C10" s="22">
        <f aca="true" t="shared" si="0" ref="C10:D16">E10+G10+I10+K10</f>
        <v>0</v>
      </c>
      <c r="D10" s="22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v>1</v>
      </c>
      <c r="P10" s="22"/>
      <c r="Q10" s="4">
        <v>1</v>
      </c>
      <c r="R10" s="4"/>
      <c r="S10" s="4"/>
      <c r="T10" s="24">
        <v>50</v>
      </c>
      <c r="U10" s="24">
        <v>50</v>
      </c>
      <c r="V10" s="24">
        <f aca="true" t="shared" si="1" ref="V10:V18">T10-U10</f>
        <v>0</v>
      </c>
      <c r="W10" s="10">
        <f aca="true" t="shared" si="2" ref="W10:X16">AC10+AI10+AO10+AU10</f>
        <v>0</v>
      </c>
      <c r="X10" s="10">
        <f t="shared" si="2"/>
        <v>0</v>
      </c>
      <c r="Y10" s="24">
        <f aca="true" t="shared" si="3" ref="Y10:Y16">W10-X10</f>
        <v>0</v>
      </c>
      <c r="Z10" s="10">
        <f aca="true" t="shared" si="4" ref="Z10:AA15">AF10+AL10+AR10+AX10</f>
        <v>0</v>
      </c>
      <c r="AA10" s="10">
        <f t="shared" si="4"/>
        <v>0</v>
      </c>
      <c r="AB10" s="24">
        <f aca="true" t="shared" si="5" ref="AB10:AB16">Z10-AA10</f>
        <v>0</v>
      </c>
      <c r="AC10" s="10"/>
      <c r="AD10" s="10"/>
      <c r="AE10" s="24">
        <f aca="true" t="shared" si="6" ref="AE10:AE16">AC10-AD10</f>
        <v>0</v>
      </c>
      <c r="AF10" s="10"/>
      <c r="AG10" s="10"/>
      <c r="AH10" s="24">
        <f aca="true" t="shared" si="7" ref="AH10:AH16">AF10-AG10</f>
        <v>0</v>
      </c>
      <c r="AI10" s="24"/>
      <c r="AJ10" s="24"/>
      <c r="AK10" s="24">
        <f aca="true" t="shared" si="8" ref="AK10:AK16">AI10-AJ10</f>
        <v>0</v>
      </c>
      <c r="AL10" s="24"/>
      <c r="AM10" s="24"/>
      <c r="AN10" s="24">
        <f aca="true" t="shared" si="9" ref="AN10:AN16">AL10-AM10</f>
        <v>0</v>
      </c>
      <c r="AO10" s="24"/>
      <c r="AP10" s="24"/>
      <c r="AQ10" s="24">
        <f aca="true" t="shared" si="10" ref="AQ10:AQ16">AO10-AP10</f>
        <v>0</v>
      </c>
      <c r="AR10" s="24"/>
      <c r="AS10" s="24"/>
      <c r="AT10" s="24">
        <f aca="true" t="shared" si="11" ref="AT10:AT16">AR10-AS10</f>
        <v>0</v>
      </c>
      <c r="AU10" s="24"/>
      <c r="AV10" s="24"/>
      <c r="AW10" s="24">
        <f aca="true" t="shared" si="12" ref="AW10:AW16">AU10-AV10</f>
        <v>0</v>
      </c>
      <c r="AX10" s="24"/>
      <c r="AY10" s="24"/>
      <c r="AZ10" s="24">
        <f aca="true" t="shared" si="13" ref="AZ10:AZ16">AX10-AY10</f>
        <v>0</v>
      </c>
      <c r="BA10" s="24"/>
      <c r="BB10" s="24"/>
      <c r="BC10" s="24">
        <f aca="true" t="shared" si="14" ref="BC10:BC16">BA10-BB10</f>
        <v>0</v>
      </c>
      <c r="BD10" s="10"/>
      <c r="BE10" s="10"/>
      <c r="BF10" s="24">
        <f aca="true" t="shared" si="15" ref="BF10:BF16">BD10-BE10</f>
        <v>0</v>
      </c>
      <c r="BG10" s="40">
        <v>50</v>
      </c>
      <c r="BH10" s="40">
        <v>50</v>
      </c>
      <c r="BI10" s="40">
        <f aca="true" t="shared" si="16" ref="BI10:BI18">BG10-BH10</f>
        <v>0</v>
      </c>
      <c r="BJ10" s="40"/>
      <c r="BK10" s="40">
        <v>50</v>
      </c>
      <c r="BL10" s="40"/>
      <c r="BM10" s="43"/>
      <c r="BN10" s="43">
        <f aca="true" t="shared" si="17" ref="BN10:BN16">BL10-BM10</f>
        <v>0</v>
      </c>
      <c r="BO10" s="10"/>
      <c r="BP10" s="46">
        <f aca="true" t="shared" si="18" ref="BP10:BQ16">BR10+BT10+BV10+BX10+BZ10+CB10</f>
        <v>0</v>
      </c>
      <c r="BQ10" s="46">
        <f t="shared" si="18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36">
      <c r="A11" s="3" t="s">
        <v>147</v>
      </c>
      <c r="B11" s="22">
        <v>1</v>
      </c>
      <c r="C11" s="22">
        <f t="shared" si="0"/>
        <v>0</v>
      </c>
      <c r="D11" s="22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v>1</v>
      </c>
      <c r="P11" s="22"/>
      <c r="Q11" s="4">
        <v>1</v>
      </c>
      <c r="R11" s="4"/>
      <c r="S11" s="4"/>
      <c r="T11" s="24">
        <v>67</v>
      </c>
      <c r="U11" s="24">
        <v>67</v>
      </c>
      <c r="V11" s="24">
        <f t="shared" si="1"/>
        <v>0</v>
      </c>
      <c r="W11" s="10">
        <f t="shared" si="2"/>
        <v>0</v>
      </c>
      <c r="X11" s="10">
        <f t="shared" si="2"/>
        <v>0</v>
      </c>
      <c r="Y11" s="24">
        <f t="shared" si="3"/>
        <v>0</v>
      </c>
      <c r="Z11" s="10">
        <f t="shared" si="4"/>
        <v>0</v>
      </c>
      <c r="AA11" s="10">
        <f t="shared" si="4"/>
        <v>0</v>
      </c>
      <c r="AB11" s="24">
        <f t="shared" si="5"/>
        <v>0</v>
      </c>
      <c r="AC11" s="10"/>
      <c r="AD11" s="10"/>
      <c r="AE11" s="24">
        <f t="shared" si="6"/>
        <v>0</v>
      </c>
      <c r="AF11" s="10"/>
      <c r="AG11" s="10"/>
      <c r="AH11" s="24">
        <f t="shared" si="7"/>
        <v>0</v>
      </c>
      <c r="AI11" s="24"/>
      <c r="AJ11" s="24"/>
      <c r="AK11" s="24">
        <f t="shared" si="8"/>
        <v>0</v>
      </c>
      <c r="AL11" s="24"/>
      <c r="AM11" s="24"/>
      <c r="AN11" s="24">
        <f t="shared" si="9"/>
        <v>0</v>
      </c>
      <c r="AO11" s="24"/>
      <c r="AP11" s="24"/>
      <c r="AQ11" s="24">
        <f t="shared" si="10"/>
        <v>0</v>
      </c>
      <c r="AR11" s="24"/>
      <c r="AS11" s="24"/>
      <c r="AT11" s="24">
        <f t="shared" si="11"/>
        <v>0</v>
      </c>
      <c r="AU11" s="24"/>
      <c r="AV11" s="24"/>
      <c r="AW11" s="24">
        <f t="shared" si="12"/>
        <v>0</v>
      </c>
      <c r="AX11" s="24"/>
      <c r="AY11" s="24"/>
      <c r="AZ11" s="24">
        <f t="shared" si="13"/>
        <v>0</v>
      </c>
      <c r="BA11" s="24"/>
      <c r="BB11" s="24"/>
      <c r="BC11" s="24">
        <f t="shared" si="14"/>
        <v>0</v>
      </c>
      <c r="BD11" s="10"/>
      <c r="BE11" s="10"/>
      <c r="BF11" s="24">
        <f t="shared" si="15"/>
        <v>0</v>
      </c>
      <c r="BG11" s="40">
        <v>67</v>
      </c>
      <c r="BH11" s="40">
        <f>BJ11+BK11+BM11+BO11</f>
        <v>67</v>
      </c>
      <c r="BI11" s="40">
        <f t="shared" si="16"/>
        <v>0</v>
      </c>
      <c r="BJ11" s="40"/>
      <c r="BK11" s="40">
        <v>67</v>
      </c>
      <c r="BL11" s="40"/>
      <c r="BM11" s="43"/>
      <c r="BN11" s="43">
        <f t="shared" si="17"/>
        <v>0</v>
      </c>
      <c r="BO11" s="10"/>
      <c r="BP11" s="46">
        <f t="shared" si="18"/>
        <v>0</v>
      </c>
      <c r="BQ11" s="46">
        <f t="shared" si="18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18" customHeight="1">
      <c r="A12" s="3" t="s">
        <v>121</v>
      </c>
      <c r="B12" s="22">
        <v>1</v>
      </c>
      <c r="C12" s="22">
        <f t="shared" si="0"/>
        <v>0</v>
      </c>
      <c r="D12" s="22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v>1</v>
      </c>
      <c r="P12" s="22"/>
      <c r="Q12" s="4">
        <v>1</v>
      </c>
      <c r="R12" s="4"/>
      <c r="S12" s="4"/>
      <c r="T12" s="24">
        <v>60</v>
      </c>
      <c r="U12" s="24">
        <v>60</v>
      </c>
      <c r="V12" s="24">
        <f t="shared" si="1"/>
        <v>0</v>
      </c>
      <c r="W12" s="10">
        <f t="shared" si="2"/>
        <v>0</v>
      </c>
      <c r="X12" s="10">
        <f t="shared" si="2"/>
        <v>0</v>
      </c>
      <c r="Y12" s="24">
        <f t="shared" si="3"/>
        <v>0</v>
      </c>
      <c r="Z12" s="10">
        <f t="shared" si="4"/>
        <v>0</v>
      </c>
      <c r="AA12" s="10">
        <f t="shared" si="4"/>
        <v>0</v>
      </c>
      <c r="AB12" s="24">
        <f t="shared" si="5"/>
        <v>0</v>
      </c>
      <c r="AC12" s="10"/>
      <c r="AD12" s="10"/>
      <c r="AE12" s="24">
        <f t="shared" si="6"/>
        <v>0</v>
      </c>
      <c r="AF12" s="10"/>
      <c r="AG12" s="10"/>
      <c r="AH12" s="24">
        <f t="shared" si="7"/>
        <v>0</v>
      </c>
      <c r="AI12" s="24"/>
      <c r="AJ12" s="24"/>
      <c r="AK12" s="24">
        <f t="shared" si="8"/>
        <v>0</v>
      </c>
      <c r="AL12" s="24"/>
      <c r="AM12" s="24"/>
      <c r="AN12" s="24">
        <f t="shared" si="9"/>
        <v>0</v>
      </c>
      <c r="AO12" s="24"/>
      <c r="AP12" s="24"/>
      <c r="AQ12" s="24">
        <f t="shared" si="10"/>
        <v>0</v>
      </c>
      <c r="AR12" s="24"/>
      <c r="AS12" s="24"/>
      <c r="AT12" s="24">
        <f t="shared" si="11"/>
        <v>0</v>
      </c>
      <c r="AU12" s="24"/>
      <c r="AV12" s="24"/>
      <c r="AW12" s="24">
        <f t="shared" si="12"/>
        <v>0</v>
      </c>
      <c r="AX12" s="24"/>
      <c r="AY12" s="24"/>
      <c r="AZ12" s="24">
        <f t="shared" si="13"/>
        <v>0</v>
      </c>
      <c r="BA12" s="24"/>
      <c r="BB12" s="24"/>
      <c r="BC12" s="24">
        <f t="shared" si="14"/>
        <v>0</v>
      </c>
      <c r="BD12" s="10"/>
      <c r="BE12" s="10"/>
      <c r="BF12" s="24">
        <f t="shared" si="15"/>
        <v>0</v>
      </c>
      <c r="BG12" s="40">
        <v>60</v>
      </c>
      <c r="BH12" s="40">
        <v>60</v>
      </c>
      <c r="BI12" s="40">
        <f t="shared" si="16"/>
        <v>0</v>
      </c>
      <c r="BJ12" s="40"/>
      <c r="BK12" s="40">
        <v>60</v>
      </c>
      <c r="BL12" s="40"/>
      <c r="BM12" s="43"/>
      <c r="BN12" s="43">
        <f t="shared" si="17"/>
        <v>0</v>
      </c>
      <c r="BO12" s="10"/>
      <c r="BP12" s="46">
        <f t="shared" si="18"/>
        <v>0</v>
      </c>
      <c r="BQ12" s="46">
        <f t="shared" si="18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16.5" customHeight="1">
      <c r="A13" s="3" t="s">
        <v>148</v>
      </c>
      <c r="B13" s="22">
        <v>1</v>
      </c>
      <c r="C13" s="22">
        <f t="shared" si="0"/>
        <v>0</v>
      </c>
      <c r="D13" s="22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v>1</v>
      </c>
      <c r="P13" s="22"/>
      <c r="Q13" s="4">
        <v>1</v>
      </c>
      <c r="R13" s="4"/>
      <c r="S13" s="4"/>
      <c r="T13" s="24">
        <v>90</v>
      </c>
      <c r="U13" s="24">
        <v>90</v>
      </c>
      <c r="V13" s="24">
        <f t="shared" si="1"/>
        <v>0</v>
      </c>
      <c r="W13" s="10">
        <f t="shared" si="2"/>
        <v>0</v>
      </c>
      <c r="X13" s="10">
        <f t="shared" si="2"/>
        <v>0</v>
      </c>
      <c r="Y13" s="24">
        <f t="shared" si="3"/>
        <v>0</v>
      </c>
      <c r="Z13" s="10">
        <f t="shared" si="4"/>
        <v>0</v>
      </c>
      <c r="AA13" s="10">
        <f t="shared" si="4"/>
        <v>0</v>
      </c>
      <c r="AB13" s="24">
        <f t="shared" si="5"/>
        <v>0</v>
      </c>
      <c r="AC13" s="10"/>
      <c r="AD13" s="10"/>
      <c r="AE13" s="24">
        <f t="shared" si="6"/>
        <v>0</v>
      </c>
      <c r="AF13" s="10"/>
      <c r="AG13" s="10"/>
      <c r="AH13" s="24">
        <f t="shared" si="7"/>
        <v>0</v>
      </c>
      <c r="AI13" s="24"/>
      <c r="AJ13" s="24"/>
      <c r="AK13" s="24">
        <f t="shared" si="8"/>
        <v>0</v>
      </c>
      <c r="AL13" s="24"/>
      <c r="AM13" s="24"/>
      <c r="AN13" s="24">
        <f t="shared" si="9"/>
        <v>0</v>
      </c>
      <c r="AO13" s="24"/>
      <c r="AP13" s="24"/>
      <c r="AQ13" s="24">
        <f t="shared" si="10"/>
        <v>0</v>
      </c>
      <c r="AR13" s="24"/>
      <c r="AS13" s="24"/>
      <c r="AT13" s="24">
        <f t="shared" si="11"/>
        <v>0</v>
      </c>
      <c r="AU13" s="24"/>
      <c r="AV13" s="24"/>
      <c r="AW13" s="24">
        <f t="shared" si="12"/>
        <v>0</v>
      </c>
      <c r="AX13" s="24"/>
      <c r="AY13" s="24"/>
      <c r="AZ13" s="24">
        <f t="shared" si="13"/>
        <v>0</v>
      </c>
      <c r="BA13" s="24"/>
      <c r="BB13" s="24"/>
      <c r="BC13" s="24">
        <f t="shared" si="14"/>
        <v>0</v>
      </c>
      <c r="BD13" s="10"/>
      <c r="BE13" s="10"/>
      <c r="BF13" s="24">
        <f t="shared" si="15"/>
        <v>0</v>
      </c>
      <c r="BG13" s="40">
        <v>90</v>
      </c>
      <c r="BH13" s="40">
        <v>90</v>
      </c>
      <c r="BI13" s="40">
        <f t="shared" si="16"/>
        <v>0</v>
      </c>
      <c r="BJ13" s="40"/>
      <c r="BK13" s="40">
        <v>90</v>
      </c>
      <c r="BL13" s="40"/>
      <c r="BM13" s="43"/>
      <c r="BN13" s="43">
        <f t="shared" si="17"/>
        <v>0</v>
      </c>
      <c r="BO13" s="10"/>
      <c r="BP13" s="46">
        <f t="shared" si="18"/>
        <v>0</v>
      </c>
      <c r="BQ13" s="46">
        <f t="shared" si="18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52.5" customHeight="1">
      <c r="A14" s="3" t="s">
        <v>149</v>
      </c>
      <c r="B14" s="22">
        <v>1</v>
      </c>
      <c r="C14" s="22">
        <f t="shared" si="0"/>
        <v>0</v>
      </c>
      <c r="D14" s="22">
        <f t="shared" si="0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v>1</v>
      </c>
      <c r="P14" s="22"/>
      <c r="Q14" s="4">
        <v>1</v>
      </c>
      <c r="R14" s="4"/>
      <c r="S14" s="4"/>
      <c r="T14" s="24">
        <v>98</v>
      </c>
      <c r="U14" s="24">
        <v>98</v>
      </c>
      <c r="V14" s="24">
        <f t="shared" si="1"/>
        <v>0</v>
      </c>
      <c r="W14" s="10">
        <f t="shared" si="2"/>
        <v>0</v>
      </c>
      <c r="X14" s="10">
        <f t="shared" si="2"/>
        <v>0</v>
      </c>
      <c r="Y14" s="24">
        <f t="shared" si="3"/>
        <v>0</v>
      </c>
      <c r="Z14" s="10">
        <f t="shared" si="4"/>
        <v>0</v>
      </c>
      <c r="AA14" s="10">
        <f t="shared" si="4"/>
        <v>0</v>
      </c>
      <c r="AB14" s="24">
        <f t="shared" si="5"/>
        <v>0</v>
      </c>
      <c r="AC14" s="10"/>
      <c r="AD14" s="10"/>
      <c r="AE14" s="24">
        <f t="shared" si="6"/>
        <v>0</v>
      </c>
      <c r="AF14" s="10"/>
      <c r="AG14" s="10"/>
      <c r="AH14" s="24">
        <f t="shared" si="7"/>
        <v>0</v>
      </c>
      <c r="AI14" s="24"/>
      <c r="AJ14" s="24"/>
      <c r="AK14" s="24">
        <f t="shared" si="8"/>
        <v>0</v>
      </c>
      <c r="AL14" s="24"/>
      <c r="AM14" s="24"/>
      <c r="AN14" s="24">
        <f t="shared" si="9"/>
        <v>0</v>
      </c>
      <c r="AO14" s="24"/>
      <c r="AP14" s="24"/>
      <c r="AQ14" s="24">
        <f t="shared" si="10"/>
        <v>0</v>
      </c>
      <c r="AR14" s="24"/>
      <c r="AS14" s="24"/>
      <c r="AT14" s="24">
        <f t="shared" si="11"/>
        <v>0</v>
      </c>
      <c r="AU14" s="24"/>
      <c r="AV14" s="24"/>
      <c r="AW14" s="24">
        <f t="shared" si="12"/>
        <v>0</v>
      </c>
      <c r="AX14" s="24"/>
      <c r="AY14" s="24"/>
      <c r="AZ14" s="24">
        <f t="shared" si="13"/>
        <v>0</v>
      </c>
      <c r="BA14" s="24"/>
      <c r="BB14" s="24"/>
      <c r="BC14" s="24">
        <f t="shared" si="14"/>
        <v>0</v>
      </c>
      <c r="BD14" s="10"/>
      <c r="BE14" s="10"/>
      <c r="BF14" s="24">
        <f t="shared" si="15"/>
        <v>0</v>
      </c>
      <c r="BG14" s="40">
        <v>98</v>
      </c>
      <c r="BH14" s="40">
        <v>98</v>
      </c>
      <c r="BI14" s="40">
        <f t="shared" si="16"/>
        <v>0</v>
      </c>
      <c r="BJ14" s="40"/>
      <c r="BK14" s="40">
        <v>98</v>
      </c>
      <c r="BL14" s="40"/>
      <c r="BM14" s="43"/>
      <c r="BN14" s="43">
        <f t="shared" si="17"/>
        <v>0</v>
      </c>
      <c r="BO14" s="10"/>
      <c r="BP14" s="46">
        <f t="shared" si="18"/>
        <v>0</v>
      </c>
      <c r="BQ14" s="46">
        <f t="shared" si="18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16.5" customHeight="1">
      <c r="A15" s="3" t="s">
        <v>150</v>
      </c>
      <c r="B15" s="22">
        <v>1</v>
      </c>
      <c r="C15" s="22">
        <f t="shared" si="0"/>
        <v>0</v>
      </c>
      <c r="D15" s="22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v>1</v>
      </c>
      <c r="P15" s="22"/>
      <c r="Q15" s="4">
        <v>1</v>
      </c>
      <c r="R15" s="4"/>
      <c r="S15" s="4"/>
      <c r="T15" s="24">
        <v>99</v>
      </c>
      <c r="U15" s="24">
        <v>99</v>
      </c>
      <c r="V15" s="24">
        <f t="shared" si="1"/>
        <v>0</v>
      </c>
      <c r="W15" s="10">
        <f t="shared" si="2"/>
        <v>0</v>
      </c>
      <c r="X15" s="10">
        <f t="shared" si="2"/>
        <v>0</v>
      </c>
      <c r="Y15" s="24">
        <f t="shared" si="3"/>
        <v>0</v>
      </c>
      <c r="Z15" s="10">
        <f t="shared" si="4"/>
        <v>0</v>
      </c>
      <c r="AA15" s="10">
        <f t="shared" si="4"/>
        <v>0</v>
      </c>
      <c r="AB15" s="24">
        <f t="shared" si="5"/>
        <v>0</v>
      </c>
      <c r="AC15" s="10"/>
      <c r="AD15" s="10"/>
      <c r="AE15" s="24">
        <f t="shared" si="6"/>
        <v>0</v>
      </c>
      <c r="AF15" s="10"/>
      <c r="AG15" s="10"/>
      <c r="AH15" s="24">
        <f t="shared" si="7"/>
        <v>0</v>
      </c>
      <c r="AI15" s="24"/>
      <c r="AJ15" s="24"/>
      <c r="AK15" s="24">
        <f t="shared" si="8"/>
        <v>0</v>
      </c>
      <c r="AL15" s="24"/>
      <c r="AM15" s="24"/>
      <c r="AN15" s="24">
        <f t="shared" si="9"/>
        <v>0</v>
      </c>
      <c r="AO15" s="24"/>
      <c r="AP15" s="24"/>
      <c r="AQ15" s="24">
        <f t="shared" si="10"/>
        <v>0</v>
      </c>
      <c r="AR15" s="24"/>
      <c r="AS15" s="24"/>
      <c r="AT15" s="24">
        <f t="shared" si="11"/>
        <v>0</v>
      </c>
      <c r="AU15" s="24"/>
      <c r="AV15" s="24"/>
      <c r="AW15" s="24">
        <f t="shared" si="12"/>
        <v>0</v>
      </c>
      <c r="AX15" s="24"/>
      <c r="AY15" s="24"/>
      <c r="AZ15" s="24">
        <f t="shared" si="13"/>
        <v>0</v>
      </c>
      <c r="BA15" s="24"/>
      <c r="BB15" s="24"/>
      <c r="BC15" s="24">
        <f t="shared" si="14"/>
        <v>0</v>
      </c>
      <c r="BD15" s="10"/>
      <c r="BE15" s="10"/>
      <c r="BF15" s="24">
        <f t="shared" si="15"/>
        <v>0</v>
      </c>
      <c r="BG15" s="40">
        <v>99</v>
      </c>
      <c r="BH15" s="40">
        <v>99</v>
      </c>
      <c r="BI15" s="40">
        <f t="shared" si="16"/>
        <v>0</v>
      </c>
      <c r="BJ15" s="40"/>
      <c r="BK15" s="40">
        <v>99</v>
      </c>
      <c r="BL15" s="40"/>
      <c r="BM15" s="43"/>
      <c r="BN15" s="43">
        <f t="shared" si="17"/>
        <v>0</v>
      </c>
      <c r="BO15" s="10"/>
      <c r="BP15" s="46">
        <f t="shared" si="18"/>
        <v>0</v>
      </c>
      <c r="BQ15" s="46">
        <f t="shared" si="18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32.25" customHeight="1">
      <c r="A16" s="3" t="s">
        <v>151</v>
      </c>
      <c r="B16" s="22">
        <v>1</v>
      </c>
      <c r="C16" s="22">
        <f t="shared" si="0"/>
        <v>0</v>
      </c>
      <c r="D16" s="22">
        <f t="shared" si="0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v>1</v>
      </c>
      <c r="P16" s="22"/>
      <c r="Q16" s="4">
        <v>1</v>
      </c>
      <c r="R16" s="4"/>
      <c r="S16" s="4"/>
      <c r="T16" s="24">
        <v>40</v>
      </c>
      <c r="U16" s="24">
        <v>40</v>
      </c>
      <c r="V16" s="24">
        <f t="shared" si="1"/>
        <v>0</v>
      </c>
      <c r="W16" s="10">
        <f t="shared" si="2"/>
        <v>0</v>
      </c>
      <c r="X16" s="10">
        <f t="shared" si="2"/>
        <v>0</v>
      </c>
      <c r="Y16" s="24">
        <f t="shared" si="3"/>
        <v>0</v>
      </c>
      <c r="Z16" s="10">
        <f>AF16+AX16</f>
        <v>0</v>
      </c>
      <c r="AA16" s="10">
        <f>AG16+AY16</f>
        <v>0</v>
      </c>
      <c r="AB16" s="24">
        <f t="shared" si="5"/>
        <v>0</v>
      </c>
      <c r="AC16" s="10"/>
      <c r="AD16" s="10"/>
      <c r="AE16" s="24">
        <f t="shared" si="6"/>
        <v>0</v>
      </c>
      <c r="AF16" s="10"/>
      <c r="AG16" s="10"/>
      <c r="AH16" s="24">
        <f t="shared" si="7"/>
        <v>0</v>
      </c>
      <c r="AI16" s="24"/>
      <c r="AJ16" s="24"/>
      <c r="AK16" s="24">
        <f t="shared" si="8"/>
        <v>0</v>
      </c>
      <c r="AL16" s="24"/>
      <c r="AM16" s="24"/>
      <c r="AN16" s="24">
        <f t="shared" si="9"/>
        <v>0</v>
      </c>
      <c r="AO16" s="24"/>
      <c r="AP16" s="24"/>
      <c r="AQ16" s="24">
        <f t="shared" si="10"/>
        <v>0</v>
      </c>
      <c r="AR16" s="24"/>
      <c r="AS16" s="24"/>
      <c r="AT16" s="24">
        <f t="shared" si="11"/>
        <v>0</v>
      </c>
      <c r="AU16" s="24"/>
      <c r="AV16" s="24"/>
      <c r="AW16" s="24">
        <f t="shared" si="12"/>
        <v>0</v>
      </c>
      <c r="AX16" s="24"/>
      <c r="AY16" s="24"/>
      <c r="AZ16" s="24">
        <f t="shared" si="13"/>
        <v>0</v>
      </c>
      <c r="BA16" s="24"/>
      <c r="BB16" s="24"/>
      <c r="BC16" s="24">
        <f t="shared" si="14"/>
        <v>0</v>
      </c>
      <c r="BD16" s="10"/>
      <c r="BE16" s="10"/>
      <c r="BF16" s="24">
        <f t="shared" si="15"/>
        <v>0</v>
      </c>
      <c r="BG16" s="40">
        <v>40</v>
      </c>
      <c r="BH16" s="40">
        <v>40</v>
      </c>
      <c r="BI16" s="40">
        <f t="shared" si="16"/>
        <v>0</v>
      </c>
      <c r="BJ16" s="40"/>
      <c r="BK16" s="40">
        <v>40</v>
      </c>
      <c r="BL16" s="40"/>
      <c r="BM16" s="43"/>
      <c r="BN16" s="43">
        <f t="shared" si="17"/>
        <v>0</v>
      </c>
      <c r="BO16" s="10"/>
      <c r="BP16" s="46">
        <f t="shared" si="18"/>
        <v>0</v>
      </c>
      <c r="BQ16" s="46">
        <f t="shared" si="18"/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29" customFormat="1" ht="52.5" customHeight="1">
      <c r="A17" s="3" t="s">
        <v>152</v>
      </c>
      <c r="B17" s="22">
        <v>1</v>
      </c>
      <c r="C17" s="22">
        <v>0</v>
      </c>
      <c r="D17" s="22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22">
        <v>1</v>
      </c>
      <c r="P17" s="22"/>
      <c r="Q17" s="4">
        <v>1</v>
      </c>
      <c r="R17" s="4"/>
      <c r="S17" s="4"/>
      <c r="T17" s="24">
        <v>69</v>
      </c>
      <c r="U17" s="24">
        <v>69</v>
      </c>
      <c r="V17" s="24">
        <f t="shared" si="1"/>
        <v>0</v>
      </c>
      <c r="W17" s="10">
        <v>0</v>
      </c>
      <c r="X17" s="10">
        <v>0</v>
      </c>
      <c r="Y17" s="24">
        <v>0</v>
      </c>
      <c r="Z17" s="10">
        <v>0</v>
      </c>
      <c r="AA17" s="10">
        <v>0</v>
      </c>
      <c r="AB17" s="24">
        <v>0</v>
      </c>
      <c r="AC17" s="10"/>
      <c r="AD17" s="10"/>
      <c r="AE17" s="24">
        <v>0</v>
      </c>
      <c r="AF17" s="10"/>
      <c r="AG17" s="10"/>
      <c r="AH17" s="24">
        <v>0</v>
      </c>
      <c r="AI17" s="24"/>
      <c r="AJ17" s="24"/>
      <c r="AK17" s="24">
        <v>0</v>
      </c>
      <c r="AL17" s="24"/>
      <c r="AM17" s="24"/>
      <c r="AN17" s="24">
        <v>0</v>
      </c>
      <c r="AO17" s="24"/>
      <c r="AP17" s="24"/>
      <c r="AQ17" s="24">
        <v>0</v>
      </c>
      <c r="AR17" s="24"/>
      <c r="AS17" s="24"/>
      <c r="AT17" s="24">
        <v>0</v>
      </c>
      <c r="AU17" s="24"/>
      <c r="AV17" s="24"/>
      <c r="AW17" s="24">
        <v>0</v>
      </c>
      <c r="AX17" s="24"/>
      <c r="AY17" s="24"/>
      <c r="AZ17" s="24">
        <v>0</v>
      </c>
      <c r="BA17" s="24"/>
      <c r="BB17" s="24"/>
      <c r="BC17" s="24">
        <v>0</v>
      </c>
      <c r="BD17" s="10"/>
      <c r="BE17" s="10"/>
      <c r="BF17" s="24">
        <v>0</v>
      </c>
      <c r="BG17" s="40">
        <v>69</v>
      </c>
      <c r="BH17" s="40">
        <v>69</v>
      </c>
      <c r="BI17" s="40">
        <f t="shared" si="16"/>
        <v>0</v>
      </c>
      <c r="BJ17" s="40"/>
      <c r="BK17" s="40">
        <v>69</v>
      </c>
      <c r="BL17" s="40"/>
      <c r="BM17" s="43"/>
      <c r="BN17" s="43">
        <v>0</v>
      </c>
      <c r="BO17" s="10"/>
      <c r="BP17" s="46">
        <v>0</v>
      </c>
      <c r="BQ17" s="46">
        <v>0</v>
      </c>
      <c r="BR17" s="4"/>
      <c r="BS17" s="4"/>
      <c r="BT17" s="4"/>
      <c r="BU17" s="4"/>
      <c r="BV17" s="4"/>
      <c r="BW17" s="4"/>
      <c r="BX17" s="11"/>
      <c r="BY17" s="11"/>
      <c r="BZ17" s="11"/>
      <c r="CA17" s="11"/>
      <c r="CB17" s="11"/>
      <c r="CC17" s="11"/>
      <c r="CD17" s="44"/>
    </row>
    <row r="18" spans="1:82" s="29" customFormat="1" ht="52.5" customHeight="1">
      <c r="A18" s="3" t="s">
        <v>135</v>
      </c>
      <c r="B18" s="22">
        <v>1</v>
      </c>
      <c r="C18" s="22">
        <v>0</v>
      </c>
      <c r="D18" s="22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22">
        <v>1</v>
      </c>
      <c r="P18" s="22"/>
      <c r="Q18" s="4">
        <v>1</v>
      </c>
      <c r="R18" s="4"/>
      <c r="S18" s="4"/>
      <c r="T18" s="24">
        <v>33</v>
      </c>
      <c r="U18" s="24">
        <v>33</v>
      </c>
      <c r="V18" s="24">
        <v>0</v>
      </c>
      <c r="W18" s="10">
        <v>0</v>
      </c>
      <c r="X18" s="10">
        <v>0</v>
      </c>
      <c r="Y18" s="24">
        <v>0</v>
      </c>
      <c r="Z18" s="10">
        <v>0</v>
      </c>
      <c r="AA18" s="10">
        <v>0</v>
      </c>
      <c r="AB18" s="24">
        <v>0</v>
      </c>
      <c r="AC18" s="10"/>
      <c r="AD18" s="10"/>
      <c r="AE18" s="24">
        <v>0</v>
      </c>
      <c r="AF18" s="10"/>
      <c r="AG18" s="10"/>
      <c r="AH18" s="24">
        <v>0</v>
      </c>
      <c r="AI18" s="24"/>
      <c r="AJ18" s="24"/>
      <c r="AK18" s="24">
        <v>0</v>
      </c>
      <c r="AL18" s="24"/>
      <c r="AM18" s="24"/>
      <c r="AN18" s="24">
        <v>0</v>
      </c>
      <c r="AO18" s="24"/>
      <c r="AP18" s="24"/>
      <c r="AQ18" s="24">
        <v>0</v>
      </c>
      <c r="AR18" s="24"/>
      <c r="AS18" s="24"/>
      <c r="AT18" s="24">
        <v>0</v>
      </c>
      <c r="AU18" s="24"/>
      <c r="AV18" s="24"/>
      <c r="AW18" s="24">
        <v>0</v>
      </c>
      <c r="AX18" s="24"/>
      <c r="AY18" s="24"/>
      <c r="AZ18" s="24">
        <v>0</v>
      </c>
      <c r="BA18" s="24"/>
      <c r="BB18" s="24"/>
      <c r="BC18" s="24">
        <v>0</v>
      </c>
      <c r="BD18" s="10"/>
      <c r="BE18" s="10"/>
      <c r="BF18" s="24">
        <v>0</v>
      </c>
      <c r="BG18" s="40">
        <v>33</v>
      </c>
      <c r="BH18" s="40">
        <v>33</v>
      </c>
      <c r="BI18" s="40">
        <f t="shared" si="16"/>
        <v>0</v>
      </c>
      <c r="BJ18" s="40"/>
      <c r="BK18" s="40">
        <v>33</v>
      </c>
      <c r="BL18" s="40"/>
      <c r="BM18" s="43"/>
      <c r="BN18" s="43">
        <v>0</v>
      </c>
      <c r="BO18" s="10"/>
      <c r="BP18" s="46">
        <v>0</v>
      </c>
      <c r="BQ18" s="46">
        <v>0</v>
      </c>
      <c r="BR18" s="4"/>
      <c r="BS18" s="4"/>
      <c r="BT18" s="4"/>
      <c r="BU18" s="4"/>
      <c r="BV18" s="4"/>
      <c r="BW18" s="4"/>
      <c r="BX18" s="11"/>
      <c r="BY18" s="11"/>
      <c r="BZ18" s="11"/>
      <c r="CA18" s="11"/>
      <c r="CB18" s="11"/>
      <c r="CC18" s="11"/>
      <c r="CD18" s="44"/>
    </row>
    <row r="19" spans="1:82" s="38" customFormat="1" ht="19.5" customHeight="1">
      <c r="A19" s="7" t="s">
        <v>1</v>
      </c>
      <c r="B19" s="23">
        <f>SUM(B9:B18)</f>
        <v>10</v>
      </c>
      <c r="C19" s="23">
        <f>SUM(C9:C16)</f>
        <v>0</v>
      </c>
      <c r="D19" s="23">
        <f>SUM(D9:D16)</f>
        <v>0</v>
      </c>
      <c r="E19" s="23">
        <f>SUM(E9:E16)</f>
        <v>0</v>
      </c>
      <c r="F19" s="23">
        <f>SUM(F9:F16)</f>
        <v>0</v>
      </c>
      <c r="G19" s="23">
        <f>SUM(G9:G16)</f>
        <v>0</v>
      </c>
      <c r="H19" s="23">
        <f>SUM(H9:H16)</f>
        <v>0</v>
      </c>
      <c r="I19" s="23">
        <f>SUM(I9:I16)</f>
        <v>0</v>
      </c>
      <c r="J19" s="23">
        <f>SUM(J9:J16)</f>
        <v>0</v>
      </c>
      <c r="K19" s="23">
        <f>SUM(K9:K16)</f>
        <v>0</v>
      </c>
      <c r="L19" s="23">
        <f>SUM(L9:L16)</f>
        <v>0</v>
      </c>
      <c r="M19" s="23">
        <f>SUM(M9:M16)</f>
        <v>0</v>
      </c>
      <c r="N19" s="23">
        <f>SUM(N9:N16)</f>
        <v>0</v>
      </c>
      <c r="O19" s="23">
        <f>SUM(O9:O18)</f>
        <v>10</v>
      </c>
      <c r="P19" s="23">
        <f>SUM(P9:P16)</f>
        <v>0</v>
      </c>
      <c r="Q19" s="23">
        <f>SUM(Q9:Q18)</f>
        <v>10</v>
      </c>
      <c r="R19" s="23">
        <f>SUM(R9:R16)</f>
        <v>0</v>
      </c>
      <c r="S19" s="23">
        <f>SUM(S9:S16)</f>
        <v>0</v>
      </c>
      <c r="T19" s="25">
        <f>SUM(T9:T18)</f>
        <v>704</v>
      </c>
      <c r="U19" s="25">
        <f>SUM(U9:U18)</f>
        <v>704</v>
      </c>
      <c r="V19" s="25">
        <f>SUM(V9:V18)</f>
        <v>0</v>
      </c>
      <c r="W19" s="25">
        <f>SUM(W9:W16)</f>
        <v>0</v>
      </c>
      <c r="X19" s="25">
        <f>SUM(X9:X16)</f>
        <v>0</v>
      </c>
      <c r="Y19" s="25">
        <f>SUM(Y9:Y16)</f>
        <v>0</v>
      </c>
      <c r="Z19" s="25">
        <f>SUM(Z9:Z16)</f>
        <v>0</v>
      </c>
      <c r="AA19" s="25">
        <f>SUM(AA9:AA16)</f>
        <v>0</v>
      </c>
      <c r="AB19" s="25">
        <f>SUM(AB9:AB16)</f>
        <v>0</v>
      </c>
      <c r="AC19" s="25">
        <f>SUM(AC9:AC16)</f>
        <v>0</v>
      </c>
      <c r="AD19" s="25">
        <f>SUM(AD9:AD16)</f>
        <v>0</v>
      </c>
      <c r="AE19" s="25">
        <f>SUM(AE9:AE16)</f>
        <v>0</v>
      </c>
      <c r="AF19" s="25">
        <f>SUM(AF9:AF16)</f>
        <v>0</v>
      </c>
      <c r="AG19" s="25">
        <f>SUM(AG9:AG16)</f>
        <v>0</v>
      </c>
      <c r="AH19" s="25">
        <f>SUM(AH9:AH16)</f>
        <v>0</v>
      </c>
      <c r="AI19" s="25">
        <f>SUM(AI9:AI16)</f>
        <v>0</v>
      </c>
      <c r="AJ19" s="25">
        <f>SUM(AJ9:AJ16)</f>
        <v>0</v>
      </c>
      <c r="AK19" s="25">
        <f>SUM(AK9:AK16)</f>
        <v>0</v>
      </c>
      <c r="AL19" s="25">
        <f>SUM(AL9:AL16)</f>
        <v>0</v>
      </c>
      <c r="AM19" s="25">
        <f>SUM(AM9:AM16)</f>
        <v>0</v>
      </c>
      <c r="AN19" s="25">
        <f>SUM(AN9:AN16)</f>
        <v>0</v>
      </c>
      <c r="AO19" s="25">
        <f>SUM(AO9:AO16)</f>
        <v>0</v>
      </c>
      <c r="AP19" s="25">
        <f>SUM(AP9:AP16)</f>
        <v>0</v>
      </c>
      <c r="AQ19" s="25">
        <f>SUM(AQ9:AQ16)</f>
        <v>0</v>
      </c>
      <c r="AR19" s="25">
        <f>SUM(AR9:AR16)</f>
        <v>0</v>
      </c>
      <c r="AS19" s="25">
        <f>SUM(AS9:AS16)</f>
        <v>0</v>
      </c>
      <c r="AT19" s="25">
        <f>SUM(AT9:AT16)</f>
        <v>0</v>
      </c>
      <c r="AU19" s="25">
        <f>SUM(AU9:AU16)</f>
        <v>0</v>
      </c>
      <c r="AV19" s="25">
        <f>SUM(AV9:AV16)</f>
        <v>0</v>
      </c>
      <c r="AW19" s="25">
        <f>SUM(AW9:AW16)</f>
        <v>0</v>
      </c>
      <c r="AX19" s="25">
        <f>SUM(AX9:AX16)</f>
        <v>0</v>
      </c>
      <c r="AY19" s="25">
        <f>SUM(AY9:AY16)</f>
        <v>0</v>
      </c>
      <c r="AZ19" s="25">
        <f>SUM(AZ9:AZ16)</f>
        <v>0</v>
      </c>
      <c r="BA19" s="25">
        <f>SUM(BA9:BA16)</f>
        <v>0</v>
      </c>
      <c r="BB19" s="25">
        <f>SUM(BB9:BB16)</f>
        <v>0</v>
      </c>
      <c r="BC19" s="25">
        <f>SUM(BC9:BC16)</f>
        <v>0</v>
      </c>
      <c r="BD19" s="25">
        <f>SUM(BD9:BD16)</f>
        <v>0</v>
      </c>
      <c r="BE19" s="25">
        <f>SUM(BE9:BE16)</f>
        <v>0</v>
      </c>
      <c r="BF19" s="25">
        <f>SUM(BF9:BF16)</f>
        <v>0</v>
      </c>
      <c r="BG19" s="25">
        <f>SUM(BG9:BG18)</f>
        <v>704</v>
      </c>
      <c r="BH19" s="25">
        <f>SUM(BH9:BH18)</f>
        <v>704</v>
      </c>
      <c r="BI19" s="25">
        <f>SUM(BI9:BI18)</f>
        <v>0</v>
      </c>
      <c r="BJ19" s="25">
        <f>SUM(BJ9:BJ16)</f>
        <v>0</v>
      </c>
      <c r="BK19" s="25">
        <f>SUM(BK9:BK18)</f>
        <v>704</v>
      </c>
      <c r="BL19" s="25">
        <f>SUM(BL9:BL16)</f>
        <v>0</v>
      </c>
      <c r="BM19" s="25">
        <f>SUM(BM9:BM16)</f>
        <v>0</v>
      </c>
      <c r="BN19" s="25">
        <f>SUM(BN9:BN16)</f>
        <v>0</v>
      </c>
      <c r="BO19" s="25">
        <f aca="true" t="shared" si="19" ref="BO19:CC19">SUM(BO9:BO16)</f>
        <v>0</v>
      </c>
      <c r="BP19" s="23">
        <f t="shared" si="19"/>
        <v>0</v>
      </c>
      <c r="BQ19" s="23">
        <f t="shared" si="19"/>
        <v>0</v>
      </c>
      <c r="BR19" s="23">
        <f t="shared" si="19"/>
        <v>0</v>
      </c>
      <c r="BS19" s="23">
        <f t="shared" si="19"/>
        <v>0</v>
      </c>
      <c r="BT19" s="23">
        <f t="shared" si="19"/>
        <v>0</v>
      </c>
      <c r="BU19" s="23">
        <f t="shared" si="19"/>
        <v>0</v>
      </c>
      <c r="BV19" s="23">
        <f t="shared" si="19"/>
        <v>0</v>
      </c>
      <c r="BW19" s="23">
        <f t="shared" si="19"/>
        <v>0</v>
      </c>
      <c r="BX19" s="23">
        <f t="shared" si="19"/>
        <v>0</v>
      </c>
      <c r="BY19" s="23">
        <f t="shared" si="19"/>
        <v>0</v>
      </c>
      <c r="BZ19" s="23">
        <f t="shared" si="19"/>
        <v>0</v>
      </c>
      <c r="CA19" s="23">
        <f t="shared" si="19"/>
        <v>0</v>
      </c>
      <c r="CB19" s="23">
        <f t="shared" si="19"/>
        <v>0</v>
      </c>
      <c r="CC19" s="23">
        <f t="shared" si="19"/>
        <v>0</v>
      </c>
      <c r="CD19" s="45"/>
    </row>
    <row r="20" spans="1:59" s="29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3"/>
      <c r="BA20" s="33"/>
      <c r="BB20" s="33"/>
      <c r="BC20" s="33"/>
      <c r="BD20" s="33"/>
      <c r="BE20" s="33"/>
      <c r="BF20" s="33"/>
      <c r="BG20" s="36"/>
    </row>
    <row r="21" spans="1:56" s="29" customFormat="1" ht="12.75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BD21" s="37"/>
    </row>
    <row r="22" spans="1:56" s="6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29"/>
      <c r="AZ22" s="29"/>
      <c r="BA22" s="29"/>
      <c r="BB22" s="29"/>
      <c r="BC22" s="29"/>
      <c r="BD22" s="29"/>
    </row>
    <row r="23" spans="1:56" s="6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29"/>
      <c r="AX23" s="29"/>
      <c r="AY23" s="29"/>
      <c r="AZ23" s="29"/>
      <c r="BA23" s="29"/>
      <c r="BB23" s="29"/>
      <c r="BC23" s="29"/>
      <c r="BD23" s="29"/>
    </row>
    <row r="24" spans="1:56" s="6" customFormat="1" ht="12.75">
      <c r="A24" s="34"/>
      <c r="B24" s="34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29"/>
      <c r="AZ24" s="29"/>
      <c r="BA24" s="29"/>
      <c r="BB24" s="29"/>
      <c r="BC24" s="29"/>
      <c r="BD24" s="29"/>
    </row>
    <row r="25" spans="1:56" s="6" customFormat="1" ht="12.75">
      <c r="A25" s="34"/>
      <c r="B25" s="34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29"/>
      <c r="AX25" s="29"/>
      <c r="AY25" s="29"/>
      <c r="AZ25" s="29"/>
      <c r="BA25" s="29"/>
      <c r="BB25" s="29"/>
      <c r="BC25" s="29"/>
      <c r="BD25" s="29"/>
    </row>
    <row r="26" spans="1:48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6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6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61" ht="12.75">
      <c r="A36" s="8"/>
      <c r="B36" s="8"/>
      <c r="C36" s="8"/>
      <c r="D36" s="8"/>
      <c r="E36" s="8"/>
      <c r="F36" s="8"/>
      <c r="G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2.75">
      <c r="A37" s="8"/>
      <c r="B37" s="8"/>
      <c r="C37" s="8"/>
      <c r="D37" s="8"/>
      <c r="E37" s="8"/>
      <c r="F37" s="8"/>
      <c r="G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2.75">
      <c r="A38" s="8"/>
      <c r="B38" s="8"/>
      <c r="C38" s="8"/>
      <c r="D38" s="8"/>
      <c r="E38" s="8"/>
      <c r="F38" s="8"/>
      <c r="G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BA38" s="1"/>
      <c r="BB38" s="1"/>
      <c r="BC38" s="1"/>
      <c r="BD38" s="1"/>
      <c r="BE38" s="1"/>
      <c r="BF38" s="1"/>
      <c r="BG38" s="1"/>
      <c r="BH38" s="1"/>
      <c r="BI38" s="1"/>
    </row>
    <row r="39" spans="4:61" ht="12.75">
      <c r="D39" s="2"/>
      <c r="E39" s="2"/>
      <c r="F39" s="2"/>
      <c r="G39" s="2"/>
      <c r="H39" s="2"/>
      <c r="I39" s="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A39" s="1"/>
      <c r="BB39" s="1"/>
      <c r="BC39" s="1"/>
      <c r="BD39" s="1"/>
      <c r="BE39" s="1"/>
      <c r="BF39" s="1"/>
      <c r="BG39" s="1"/>
      <c r="BH39" s="1"/>
      <c r="BI39" s="1"/>
    </row>
    <row r="40" spans="4:61" ht="12.75">
      <c r="D40" s="2"/>
      <c r="E40" s="2"/>
      <c r="F40" s="2"/>
      <c r="G40" s="2"/>
      <c r="H40" s="2"/>
      <c r="I40" s="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A40" s="1"/>
      <c r="BB40" s="1"/>
      <c r="BC40" s="1"/>
      <c r="BD40" s="1"/>
      <c r="BE40" s="1"/>
      <c r="BF40" s="1"/>
      <c r="BG40" s="1"/>
      <c r="BH40" s="1"/>
      <c r="BI40" s="1"/>
    </row>
    <row r="41" spans="4:61" ht="12.75">
      <c r="D41" s="2"/>
      <c r="E41" s="2"/>
      <c r="F41" s="2"/>
      <c r="G41" s="2"/>
      <c r="H41" s="2"/>
      <c r="I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BA41" s="1"/>
      <c r="BB41" s="1"/>
      <c r="BC41" s="1"/>
      <c r="BD41" s="1"/>
      <c r="BE41" s="1"/>
      <c r="BF41" s="1"/>
      <c r="BG41" s="1"/>
      <c r="BH41" s="1"/>
      <c r="BI41" s="1"/>
    </row>
    <row r="42" spans="4:61" ht="12.75">
      <c r="D42" s="2"/>
      <c r="E42" s="2"/>
      <c r="F42" s="2"/>
      <c r="G42" s="2"/>
      <c r="H42" s="2"/>
      <c r="I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A42" s="1"/>
      <c r="BB42" s="1"/>
      <c r="BC42" s="1"/>
      <c r="BD42" s="1"/>
      <c r="BE42" s="1"/>
      <c r="BF42" s="1"/>
      <c r="BG42" s="1"/>
      <c r="BH42" s="1"/>
      <c r="BI42" s="1"/>
    </row>
    <row r="43" spans="4:61" ht="12.75">
      <c r="D43" s="2"/>
      <c r="E43" s="2"/>
      <c r="F43" s="2"/>
      <c r="G43" s="2"/>
      <c r="H43" s="2"/>
      <c r="I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A43" s="1"/>
      <c r="BB43" s="1"/>
      <c r="BC43" s="1"/>
      <c r="BD43" s="1"/>
      <c r="BE43" s="1"/>
      <c r="BF43" s="1"/>
      <c r="BG43" s="1"/>
      <c r="BH43" s="1"/>
      <c r="BI43" s="1"/>
    </row>
    <row r="44" spans="4:61" ht="12.75">
      <c r="D44" s="2"/>
      <c r="E44" s="2"/>
      <c r="F44" s="2"/>
      <c r="G44" s="2"/>
      <c r="H44" s="2"/>
      <c r="I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4:61" ht="12.75">
      <c r="D45" s="2"/>
      <c r="E45" s="2"/>
      <c r="F45" s="2"/>
      <c r="G45" s="2"/>
      <c r="H45" s="2"/>
      <c r="I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4:61" ht="12.75">
      <c r="D46" s="2"/>
      <c r="E46" s="2"/>
      <c r="F46" s="2"/>
      <c r="G46" s="2"/>
      <c r="H46" s="2"/>
      <c r="I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61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4:61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4:61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4:61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4:61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4:43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4:43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4:43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4:43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4:43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4:43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4:43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4:43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4:43" ht="12.75">
      <c r="D178" s="2"/>
      <c r="E178" s="2"/>
      <c r="F178" s="2"/>
      <c r="G178" s="2"/>
      <c r="H178" s="2"/>
      <c r="I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4:43" ht="12.75">
      <c r="D179" s="2"/>
      <c r="E179" s="2"/>
      <c r="F179" s="2"/>
      <c r="G179" s="2"/>
      <c r="H179" s="2"/>
      <c r="I179" s="2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4:43" ht="12.75">
      <c r="D180" s="2"/>
      <c r="E180" s="2"/>
      <c r="F180" s="2"/>
      <c r="G180" s="2"/>
      <c r="H180" s="2"/>
      <c r="I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4:43" ht="12.75">
      <c r="D181" s="2"/>
      <c r="E181" s="2"/>
      <c r="F181" s="2"/>
      <c r="G181" s="2"/>
      <c r="H181" s="2"/>
      <c r="I181" s="2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4:43" ht="12.75">
      <c r="D182" s="2"/>
      <c r="E182" s="2"/>
      <c r="F182" s="2"/>
      <c r="G182" s="2"/>
      <c r="H182" s="2"/>
      <c r="I182" s="2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1:53" s="6" customFormat="1" ht="12.75">
      <c r="A183" s="34"/>
      <c r="B183" s="34"/>
      <c r="C183" s="34"/>
      <c r="D183" s="34"/>
      <c r="E183" s="34"/>
      <c r="F183" s="34"/>
      <c r="G183" s="34"/>
      <c r="H183" s="34"/>
      <c r="I183" s="34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29"/>
      <c r="AU183" s="29"/>
      <c r="AV183" s="29"/>
      <c r="AW183" s="29"/>
      <c r="AX183" s="29"/>
      <c r="AY183" s="29"/>
      <c r="AZ183" s="29"/>
      <c r="BA183" s="29"/>
    </row>
    <row r="184" spans="1:53" s="6" customFormat="1" ht="12.75">
      <c r="A184" s="34"/>
      <c r="B184" s="34"/>
      <c r="C184" s="34"/>
      <c r="D184" s="34"/>
      <c r="E184" s="34"/>
      <c r="F184" s="34"/>
      <c r="G184" s="34"/>
      <c r="H184" s="34"/>
      <c r="I184" s="34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29"/>
      <c r="AU184" s="29"/>
      <c r="AV184" s="29"/>
      <c r="AW184" s="29"/>
      <c r="AX184" s="29"/>
      <c r="AY184" s="29"/>
      <c r="AZ184" s="29"/>
      <c r="BA184" s="29"/>
    </row>
    <row r="185" spans="1:45" s="6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45" s="6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</row>
    <row r="187" spans="1:45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51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51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51" s="6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</row>
    <row r="194" spans="1:51" s="6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</row>
    <row r="195" spans="1:65" ht="12.75">
      <c r="A195" s="8"/>
      <c r="B195" s="8"/>
      <c r="C195" s="8"/>
      <c r="D195" s="8"/>
      <c r="E195" s="8"/>
      <c r="F195" s="8"/>
      <c r="G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12.75">
      <c r="A196" s="8"/>
      <c r="B196" s="8"/>
      <c r="C196" s="8"/>
      <c r="D196" s="8"/>
      <c r="E196" s="8"/>
      <c r="F196" s="8"/>
      <c r="G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12.75">
      <c r="A197" s="8"/>
      <c r="B197" s="8"/>
      <c r="C197" s="8"/>
      <c r="D197" s="8"/>
      <c r="E197" s="8"/>
      <c r="F197" s="8"/>
      <c r="G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4:65" ht="12.75">
      <c r="D198" s="2"/>
      <c r="E198" s="2"/>
      <c r="F198" s="2"/>
      <c r="G198" s="2"/>
      <c r="H198" s="2"/>
      <c r="I198" s="2"/>
      <c r="J198" s="2"/>
      <c r="K198" s="2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BE198" s="1"/>
      <c r="BF198" s="1"/>
      <c r="BG198" s="1"/>
      <c r="BH198" s="1"/>
      <c r="BI198" s="1"/>
      <c r="BJ198" s="1"/>
      <c r="BK198" s="1"/>
      <c r="BL198" s="1"/>
      <c r="BM198" s="1"/>
    </row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D196"/>
  <sheetViews>
    <sheetView zoomScalePageLayoutView="0" workbookViewId="0" topLeftCell="N1">
      <selection activeCell="BL14" sqref="BL14"/>
    </sheetView>
  </sheetViews>
  <sheetFormatPr defaultColWidth="9.140625" defaultRowHeight="12.75"/>
  <cols>
    <col min="1" max="1" width="29.8515625" style="2" customWidth="1"/>
    <col min="2" max="2" width="15.421875" style="2" customWidth="1"/>
    <col min="3" max="3" width="12.28125" style="2" customWidth="1"/>
    <col min="4" max="4" width="11.00390625" style="9" customWidth="1"/>
    <col min="5" max="5" width="10.00390625" style="9" customWidth="1"/>
    <col min="6" max="7" width="7.421875" style="9" customWidth="1"/>
    <col min="8" max="8" width="8.421875" style="8" customWidth="1"/>
    <col min="9" max="9" width="9.421875" style="8" customWidth="1"/>
    <col min="10" max="10" width="11.00390625" style="8" customWidth="1"/>
    <col min="11" max="11" width="10.7109375" style="8" customWidth="1"/>
    <col min="12" max="12" width="7.7109375" style="8" customWidth="1"/>
    <col min="13" max="13" width="13.140625" style="8" customWidth="1"/>
    <col min="14" max="14" width="11.7109375" style="8" customWidth="1"/>
    <col min="15" max="15" width="15.8515625" style="8" customWidth="1"/>
    <col min="16" max="16" width="9.7109375" style="8" customWidth="1"/>
    <col min="17" max="17" width="15.8515625" style="8" customWidth="1"/>
    <col min="18" max="18" width="13.00390625" style="8" customWidth="1"/>
    <col min="19" max="19" width="12.421875" style="8" customWidth="1"/>
    <col min="20" max="20" width="13.421875" style="8" customWidth="1"/>
    <col min="21" max="21" width="10.57421875" style="8" customWidth="1"/>
    <col min="22" max="22" width="9.28125" style="8" customWidth="1"/>
    <col min="23" max="23" width="15.140625" style="8" customWidth="1"/>
    <col min="24" max="24" width="9.28125" style="2" customWidth="1"/>
    <col min="25" max="25" width="12.28125" style="2" customWidth="1"/>
    <col min="26" max="26" width="13.28125" style="2" customWidth="1"/>
    <col min="27" max="27" width="10.140625" style="2" customWidth="1"/>
    <col min="28" max="28" width="14.7109375" style="2" customWidth="1"/>
    <col min="29" max="29" width="13.140625" style="2" customWidth="1"/>
    <col min="30" max="30" width="10.57421875" style="2" customWidth="1"/>
    <col min="31" max="31" width="13.140625" style="2" customWidth="1"/>
    <col min="32" max="32" width="15.140625" style="2" customWidth="1"/>
    <col min="33" max="33" width="11.421875" style="2" customWidth="1"/>
    <col min="34" max="34" width="13.7109375" style="2" customWidth="1"/>
    <col min="35" max="35" width="14.7109375" style="2" customWidth="1"/>
    <col min="36" max="36" width="11.7109375" style="2" customWidth="1"/>
    <col min="37" max="37" width="13.8515625" style="2" customWidth="1"/>
    <col min="38" max="38" width="16.00390625" style="2" customWidth="1"/>
    <col min="39" max="39" width="10.8515625" style="2" customWidth="1"/>
    <col min="40" max="40" width="10.57421875" style="2" customWidth="1"/>
    <col min="41" max="41" width="15.8515625" style="2" customWidth="1"/>
    <col min="42" max="42" width="11.7109375" style="2" customWidth="1"/>
    <col min="43" max="43" width="9.140625" style="2" customWidth="1"/>
    <col min="44" max="44" width="13.28125" style="2" customWidth="1"/>
    <col min="45" max="45" width="11.8515625" style="2" customWidth="1"/>
    <col min="46" max="46" width="12.28125" style="2" customWidth="1"/>
    <col min="47" max="47" width="12.57421875" style="2" customWidth="1"/>
    <col min="48" max="48" width="10.57421875" style="2" customWidth="1"/>
    <col min="49" max="49" width="7.421875" style="2" customWidth="1"/>
    <col min="50" max="50" width="9.140625" style="2" customWidth="1"/>
    <col min="51" max="51" width="9.421875" style="2" customWidth="1"/>
    <col min="52" max="52" width="9.140625" style="2" customWidth="1"/>
    <col min="53" max="53" width="13.421875" style="2" customWidth="1"/>
    <col min="54" max="54" width="11.8515625" style="2" customWidth="1"/>
    <col min="55" max="56" width="13.7109375" style="2" customWidth="1"/>
    <col min="57" max="58" width="12.28125" style="2" customWidth="1"/>
    <col min="59" max="59" width="13.28125" style="2" customWidth="1"/>
    <col min="60" max="60" width="12.28125" style="2" customWidth="1"/>
    <col min="61" max="61" width="10.421875" style="2" customWidth="1"/>
    <col min="62" max="63" width="9.140625" style="2" customWidth="1"/>
    <col min="64" max="64" width="12.140625" style="2" customWidth="1"/>
    <col min="65" max="65" width="12.8515625" style="2" customWidth="1"/>
    <col min="66" max="66" width="12.57421875" style="2" customWidth="1"/>
    <col min="67" max="67" width="9.140625" style="2" customWidth="1"/>
    <col min="68" max="68" width="9.57421875" style="2" customWidth="1"/>
    <col min="69" max="16384" width="9.140625" style="2" customWidth="1"/>
  </cols>
  <sheetData>
    <row r="1" spans="1:81" ht="39.75" customHeight="1">
      <c r="A1" s="87" t="s">
        <v>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22.5" customHeight="1">
      <c r="A9" s="3" t="s">
        <v>98</v>
      </c>
      <c r="B9" s="22">
        <v>1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v>1</v>
      </c>
      <c r="P9" s="22"/>
      <c r="Q9" s="4">
        <v>1</v>
      </c>
      <c r="R9" s="4"/>
      <c r="S9" s="4"/>
      <c r="T9" s="24">
        <v>98</v>
      </c>
      <c r="U9" s="24">
        <v>98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v>98</v>
      </c>
      <c r="BH9" s="40">
        <v>98</v>
      </c>
      <c r="BI9" s="40">
        <f>BG9-BH9</f>
        <v>0</v>
      </c>
      <c r="BJ9" s="40"/>
      <c r="BK9" s="40">
        <v>98</v>
      </c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38.25" customHeight="1">
      <c r="A10" s="3" t="s">
        <v>153</v>
      </c>
      <c r="B10" s="22">
        <v>1</v>
      </c>
      <c r="C10" s="22">
        <f aca="true" t="shared" si="0" ref="C10:D16">E10+G10+I10+K10</f>
        <v>0</v>
      </c>
      <c r="D10" s="22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v>1</v>
      </c>
      <c r="P10" s="22"/>
      <c r="Q10" s="4">
        <v>1</v>
      </c>
      <c r="R10" s="4"/>
      <c r="S10" s="4"/>
      <c r="T10" s="24">
        <v>99</v>
      </c>
      <c r="U10" s="24">
        <v>99</v>
      </c>
      <c r="V10" s="24">
        <f aca="true" t="shared" si="1" ref="V10:V16">T10-U10</f>
        <v>0</v>
      </c>
      <c r="W10" s="10">
        <f aca="true" t="shared" si="2" ref="W10:X16">AC10+AI10+AO10+AU10</f>
        <v>0</v>
      </c>
      <c r="X10" s="10">
        <f t="shared" si="2"/>
        <v>0</v>
      </c>
      <c r="Y10" s="24">
        <f aca="true" t="shared" si="3" ref="Y10:Y16">W10-X10</f>
        <v>0</v>
      </c>
      <c r="Z10" s="10">
        <f aca="true" t="shared" si="4" ref="Z10:AA15">AF10+AL10+AR10+AX10</f>
        <v>0</v>
      </c>
      <c r="AA10" s="10">
        <f t="shared" si="4"/>
        <v>0</v>
      </c>
      <c r="AB10" s="24">
        <f aca="true" t="shared" si="5" ref="AB10:AB16">Z10-AA10</f>
        <v>0</v>
      </c>
      <c r="AC10" s="10"/>
      <c r="AD10" s="10"/>
      <c r="AE10" s="24">
        <f aca="true" t="shared" si="6" ref="AE10:AE16">AC10-AD10</f>
        <v>0</v>
      </c>
      <c r="AF10" s="10"/>
      <c r="AG10" s="10"/>
      <c r="AH10" s="24">
        <f aca="true" t="shared" si="7" ref="AH10:AH16">AF10-AG10</f>
        <v>0</v>
      </c>
      <c r="AI10" s="24"/>
      <c r="AJ10" s="24"/>
      <c r="AK10" s="24">
        <f aca="true" t="shared" si="8" ref="AK10:AK16">AI10-AJ10</f>
        <v>0</v>
      </c>
      <c r="AL10" s="24"/>
      <c r="AM10" s="24"/>
      <c r="AN10" s="24">
        <f aca="true" t="shared" si="9" ref="AN10:AN16">AL10-AM10</f>
        <v>0</v>
      </c>
      <c r="AO10" s="24"/>
      <c r="AP10" s="24"/>
      <c r="AQ10" s="24">
        <f aca="true" t="shared" si="10" ref="AQ10:AQ16">AO10-AP10</f>
        <v>0</v>
      </c>
      <c r="AR10" s="24"/>
      <c r="AS10" s="24"/>
      <c r="AT10" s="24">
        <f aca="true" t="shared" si="11" ref="AT10:AT16">AR10-AS10</f>
        <v>0</v>
      </c>
      <c r="AU10" s="24"/>
      <c r="AV10" s="24"/>
      <c r="AW10" s="24">
        <f aca="true" t="shared" si="12" ref="AW10:AW16">AU10-AV10</f>
        <v>0</v>
      </c>
      <c r="AX10" s="24"/>
      <c r="AY10" s="24"/>
      <c r="AZ10" s="24">
        <f aca="true" t="shared" si="13" ref="AZ10:AZ16">AX10-AY10</f>
        <v>0</v>
      </c>
      <c r="BA10" s="24"/>
      <c r="BB10" s="24"/>
      <c r="BC10" s="24">
        <f aca="true" t="shared" si="14" ref="BC10:BC16">BA10-BB10</f>
        <v>0</v>
      </c>
      <c r="BD10" s="10"/>
      <c r="BE10" s="10"/>
      <c r="BF10" s="24">
        <f aca="true" t="shared" si="15" ref="BF10:BF16">BD10-BE10</f>
        <v>0</v>
      </c>
      <c r="BG10" s="40">
        <v>99</v>
      </c>
      <c r="BH10" s="40">
        <v>99</v>
      </c>
      <c r="BI10" s="40">
        <f aca="true" t="shared" si="16" ref="BI10:BI16">BG10-BH10</f>
        <v>0</v>
      </c>
      <c r="BJ10" s="40"/>
      <c r="BK10" s="40">
        <v>99</v>
      </c>
      <c r="BL10" s="40"/>
      <c r="BM10" s="43"/>
      <c r="BN10" s="43">
        <f aca="true" t="shared" si="17" ref="BN10:BN16">BL10-BM10</f>
        <v>0</v>
      </c>
      <c r="BO10" s="10"/>
      <c r="BP10" s="46">
        <f aca="true" t="shared" si="18" ref="BP10:BQ16">BR10+BT10+BV10+BX10+BZ10+CB10</f>
        <v>0</v>
      </c>
      <c r="BQ10" s="46">
        <f t="shared" si="18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12.75">
      <c r="A11" s="3" t="s">
        <v>154</v>
      </c>
      <c r="B11" s="22">
        <v>1</v>
      </c>
      <c r="C11" s="22">
        <f t="shared" si="0"/>
        <v>0</v>
      </c>
      <c r="D11" s="22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v>1</v>
      </c>
      <c r="P11" s="22"/>
      <c r="Q11" s="4">
        <v>1</v>
      </c>
      <c r="R11" s="4"/>
      <c r="S11" s="4"/>
      <c r="T11" s="24">
        <v>54</v>
      </c>
      <c r="U11" s="24">
        <v>54</v>
      </c>
      <c r="V11" s="24">
        <f t="shared" si="1"/>
        <v>0</v>
      </c>
      <c r="W11" s="10">
        <f t="shared" si="2"/>
        <v>0</v>
      </c>
      <c r="X11" s="10">
        <f t="shared" si="2"/>
        <v>0</v>
      </c>
      <c r="Y11" s="24">
        <f t="shared" si="3"/>
        <v>0</v>
      </c>
      <c r="Z11" s="10">
        <f t="shared" si="4"/>
        <v>0</v>
      </c>
      <c r="AA11" s="10">
        <f t="shared" si="4"/>
        <v>0</v>
      </c>
      <c r="AB11" s="24">
        <f t="shared" si="5"/>
        <v>0</v>
      </c>
      <c r="AC11" s="10"/>
      <c r="AD11" s="10"/>
      <c r="AE11" s="24">
        <f t="shared" si="6"/>
        <v>0</v>
      </c>
      <c r="AF11" s="10"/>
      <c r="AG11" s="10"/>
      <c r="AH11" s="24">
        <f t="shared" si="7"/>
        <v>0</v>
      </c>
      <c r="AI11" s="24"/>
      <c r="AJ11" s="24"/>
      <c r="AK11" s="24">
        <f t="shared" si="8"/>
        <v>0</v>
      </c>
      <c r="AL11" s="24"/>
      <c r="AM11" s="24"/>
      <c r="AN11" s="24">
        <f t="shared" si="9"/>
        <v>0</v>
      </c>
      <c r="AO11" s="24"/>
      <c r="AP11" s="24"/>
      <c r="AQ11" s="24">
        <f t="shared" si="10"/>
        <v>0</v>
      </c>
      <c r="AR11" s="24"/>
      <c r="AS11" s="24"/>
      <c r="AT11" s="24">
        <f t="shared" si="11"/>
        <v>0</v>
      </c>
      <c r="AU11" s="24"/>
      <c r="AV11" s="24"/>
      <c r="AW11" s="24">
        <f t="shared" si="12"/>
        <v>0</v>
      </c>
      <c r="AX11" s="24"/>
      <c r="AY11" s="24"/>
      <c r="AZ11" s="24">
        <f t="shared" si="13"/>
        <v>0</v>
      </c>
      <c r="BA11" s="24"/>
      <c r="BB11" s="24"/>
      <c r="BC11" s="24">
        <f t="shared" si="14"/>
        <v>0</v>
      </c>
      <c r="BD11" s="10"/>
      <c r="BE11" s="10"/>
      <c r="BF11" s="24">
        <f t="shared" si="15"/>
        <v>0</v>
      </c>
      <c r="BG11" s="40">
        <v>54</v>
      </c>
      <c r="BH11" s="40">
        <v>54</v>
      </c>
      <c r="BI11" s="40">
        <f t="shared" si="16"/>
        <v>0</v>
      </c>
      <c r="BJ11" s="40"/>
      <c r="BK11" s="40">
        <v>54</v>
      </c>
      <c r="BL11" s="40"/>
      <c r="BM11" s="43"/>
      <c r="BN11" s="43">
        <f t="shared" si="17"/>
        <v>0</v>
      </c>
      <c r="BO11" s="10"/>
      <c r="BP11" s="46">
        <f t="shared" si="18"/>
        <v>0</v>
      </c>
      <c r="BQ11" s="46">
        <f t="shared" si="18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48.75" customHeight="1">
      <c r="A12" s="3" t="s">
        <v>155</v>
      </c>
      <c r="B12" s="22">
        <v>1</v>
      </c>
      <c r="C12" s="22">
        <f t="shared" si="0"/>
        <v>0</v>
      </c>
      <c r="D12" s="22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v>1</v>
      </c>
      <c r="P12" s="22"/>
      <c r="Q12" s="4">
        <v>1</v>
      </c>
      <c r="R12" s="4"/>
      <c r="S12" s="4"/>
      <c r="T12" s="24">
        <v>90</v>
      </c>
      <c r="U12" s="24">
        <v>90</v>
      </c>
      <c r="V12" s="24">
        <f t="shared" si="1"/>
        <v>0</v>
      </c>
      <c r="W12" s="10">
        <f t="shared" si="2"/>
        <v>0</v>
      </c>
      <c r="X12" s="10">
        <f t="shared" si="2"/>
        <v>0</v>
      </c>
      <c r="Y12" s="24">
        <f t="shared" si="3"/>
        <v>0</v>
      </c>
      <c r="Z12" s="10">
        <f t="shared" si="4"/>
        <v>0</v>
      </c>
      <c r="AA12" s="10">
        <f t="shared" si="4"/>
        <v>0</v>
      </c>
      <c r="AB12" s="24">
        <f t="shared" si="5"/>
        <v>0</v>
      </c>
      <c r="AC12" s="10"/>
      <c r="AD12" s="10"/>
      <c r="AE12" s="24">
        <f t="shared" si="6"/>
        <v>0</v>
      </c>
      <c r="AF12" s="10"/>
      <c r="AG12" s="10"/>
      <c r="AH12" s="24">
        <f t="shared" si="7"/>
        <v>0</v>
      </c>
      <c r="AI12" s="24"/>
      <c r="AJ12" s="24"/>
      <c r="AK12" s="24">
        <f t="shared" si="8"/>
        <v>0</v>
      </c>
      <c r="AL12" s="24"/>
      <c r="AM12" s="24"/>
      <c r="AN12" s="24">
        <f t="shared" si="9"/>
        <v>0</v>
      </c>
      <c r="AO12" s="24"/>
      <c r="AP12" s="24"/>
      <c r="AQ12" s="24">
        <f t="shared" si="10"/>
        <v>0</v>
      </c>
      <c r="AR12" s="24"/>
      <c r="AS12" s="24"/>
      <c r="AT12" s="24">
        <f t="shared" si="11"/>
        <v>0</v>
      </c>
      <c r="AU12" s="24"/>
      <c r="AV12" s="24"/>
      <c r="AW12" s="24">
        <f t="shared" si="12"/>
        <v>0</v>
      </c>
      <c r="AX12" s="24"/>
      <c r="AY12" s="24"/>
      <c r="AZ12" s="24">
        <f t="shared" si="13"/>
        <v>0</v>
      </c>
      <c r="BA12" s="24"/>
      <c r="BB12" s="24"/>
      <c r="BC12" s="24">
        <f t="shared" si="14"/>
        <v>0</v>
      </c>
      <c r="BD12" s="10"/>
      <c r="BE12" s="10"/>
      <c r="BF12" s="24">
        <f t="shared" si="15"/>
        <v>0</v>
      </c>
      <c r="BG12" s="40">
        <v>90</v>
      </c>
      <c r="BH12" s="40">
        <v>90</v>
      </c>
      <c r="BI12" s="40">
        <f t="shared" si="16"/>
        <v>0</v>
      </c>
      <c r="BJ12" s="40"/>
      <c r="BK12" s="40">
        <v>90</v>
      </c>
      <c r="BL12" s="40"/>
      <c r="BM12" s="43"/>
      <c r="BN12" s="43">
        <f t="shared" si="17"/>
        <v>0</v>
      </c>
      <c r="BO12" s="10"/>
      <c r="BP12" s="46">
        <f t="shared" si="18"/>
        <v>0</v>
      </c>
      <c r="BQ12" s="46">
        <f t="shared" si="18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42" customHeight="1">
      <c r="A13" s="3" t="s">
        <v>156</v>
      </c>
      <c r="B13" s="22">
        <v>1</v>
      </c>
      <c r="C13" s="22">
        <f t="shared" si="0"/>
        <v>0</v>
      </c>
      <c r="D13" s="22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v>1</v>
      </c>
      <c r="P13" s="22"/>
      <c r="Q13" s="4">
        <v>1</v>
      </c>
      <c r="R13" s="4"/>
      <c r="S13" s="4"/>
      <c r="T13" s="24">
        <v>21</v>
      </c>
      <c r="U13" s="24">
        <v>21</v>
      </c>
      <c r="V13" s="24">
        <f t="shared" si="1"/>
        <v>0</v>
      </c>
      <c r="W13" s="10">
        <f t="shared" si="2"/>
        <v>0</v>
      </c>
      <c r="X13" s="10">
        <f t="shared" si="2"/>
        <v>0</v>
      </c>
      <c r="Y13" s="24">
        <f t="shared" si="3"/>
        <v>0</v>
      </c>
      <c r="Z13" s="10">
        <f t="shared" si="4"/>
        <v>0</v>
      </c>
      <c r="AA13" s="10">
        <f t="shared" si="4"/>
        <v>0</v>
      </c>
      <c r="AB13" s="24">
        <f t="shared" si="5"/>
        <v>0</v>
      </c>
      <c r="AC13" s="10"/>
      <c r="AD13" s="10"/>
      <c r="AE13" s="24">
        <f t="shared" si="6"/>
        <v>0</v>
      </c>
      <c r="AF13" s="10"/>
      <c r="AG13" s="10"/>
      <c r="AH13" s="24">
        <f t="shared" si="7"/>
        <v>0</v>
      </c>
      <c r="AI13" s="24"/>
      <c r="AJ13" s="24"/>
      <c r="AK13" s="24">
        <f t="shared" si="8"/>
        <v>0</v>
      </c>
      <c r="AL13" s="24"/>
      <c r="AM13" s="24"/>
      <c r="AN13" s="24">
        <f t="shared" si="9"/>
        <v>0</v>
      </c>
      <c r="AO13" s="24"/>
      <c r="AP13" s="24"/>
      <c r="AQ13" s="24">
        <f t="shared" si="10"/>
        <v>0</v>
      </c>
      <c r="AR13" s="24"/>
      <c r="AS13" s="24"/>
      <c r="AT13" s="24">
        <f t="shared" si="11"/>
        <v>0</v>
      </c>
      <c r="AU13" s="24"/>
      <c r="AV13" s="24"/>
      <c r="AW13" s="24">
        <f t="shared" si="12"/>
        <v>0</v>
      </c>
      <c r="AX13" s="24"/>
      <c r="AY13" s="24"/>
      <c r="AZ13" s="24">
        <f t="shared" si="13"/>
        <v>0</v>
      </c>
      <c r="BA13" s="24"/>
      <c r="BB13" s="24"/>
      <c r="BC13" s="24">
        <f t="shared" si="14"/>
        <v>0</v>
      </c>
      <c r="BD13" s="10"/>
      <c r="BE13" s="10"/>
      <c r="BF13" s="24">
        <f t="shared" si="15"/>
        <v>0</v>
      </c>
      <c r="BG13" s="40">
        <v>21</v>
      </c>
      <c r="BH13" s="40">
        <v>21</v>
      </c>
      <c r="BI13" s="40">
        <f t="shared" si="16"/>
        <v>0</v>
      </c>
      <c r="BJ13" s="40"/>
      <c r="BK13" s="40">
        <v>21</v>
      </c>
      <c r="BL13" s="40"/>
      <c r="BM13" s="43"/>
      <c r="BN13" s="43">
        <f t="shared" si="17"/>
        <v>0</v>
      </c>
      <c r="BO13" s="10"/>
      <c r="BP13" s="46">
        <f t="shared" si="18"/>
        <v>0</v>
      </c>
      <c r="BQ13" s="46">
        <f t="shared" si="18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39.75" customHeight="1">
      <c r="A14" s="3" t="s">
        <v>157</v>
      </c>
      <c r="B14" s="22">
        <v>1</v>
      </c>
      <c r="C14" s="22">
        <f t="shared" si="0"/>
        <v>0</v>
      </c>
      <c r="D14" s="22">
        <f t="shared" si="0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v>1</v>
      </c>
      <c r="P14" s="22"/>
      <c r="Q14" s="4">
        <v>1</v>
      </c>
      <c r="R14" s="4"/>
      <c r="S14" s="4"/>
      <c r="T14" s="24">
        <v>15</v>
      </c>
      <c r="U14" s="24">
        <v>15</v>
      </c>
      <c r="V14" s="24">
        <f t="shared" si="1"/>
        <v>0</v>
      </c>
      <c r="W14" s="10">
        <f t="shared" si="2"/>
        <v>0</v>
      </c>
      <c r="X14" s="10">
        <f t="shared" si="2"/>
        <v>0</v>
      </c>
      <c r="Y14" s="24">
        <f t="shared" si="3"/>
        <v>0</v>
      </c>
      <c r="Z14" s="10">
        <f t="shared" si="4"/>
        <v>0</v>
      </c>
      <c r="AA14" s="10">
        <f t="shared" si="4"/>
        <v>0</v>
      </c>
      <c r="AB14" s="24">
        <f t="shared" si="5"/>
        <v>0</v>
      </c>
      <c r="AC14" s="10"/>
      <c r="AD14" s="10"/>
      <c r="AE14" s="24">
        <f t="shared" si="6"/>
        <v>0</v>
      </c>
      <c r="AF14" s="10"/>
      <c r="AG14" s="10"/>
      <c r="AH14" s="24">
        <f t="shared" si="7"/>
        <v>0</v>
      </c>
      <c r="AI14" s="24"/>
      <c r="AJ14" s="24"/>
      <c r="AK14" s="24">
        <f t="shared" si="8"/>
        <v>0</v>
      </c>
      <c r="AL14" s="24"/>
      <c r="AM14" s="24"/>
      <c r="AN14" s="24">
        <f t="shared" si="9"/>
        <v>0</v>
      </c>
      <c r="AO14" s="24"/>
      <c r="AP14" s="24"/>
      <c r="AQ14" s="24">
        <f t="shared" si="10"/>
        <v>0</v>
      </c>
      <c r="AR14" s="24"/>
      <c r="AS14" s="24"/>
      <c r="AT14" s="24">
        <f t="shared" si="11"/>
        <v>0</v>
      </c>
      <c r="AU14" s="24"/>
      <c r="AV14" s="24"/>
      <c r="AW14" s="24">
        <f t="shared" si="12"/>
        <v>0</v>
      </c>
      <c r="AX14" s="24"/>
      <c r="AY14" s="24"/>
      <c r="AZ14" s="24">
        <f t="shared" si="13"/>
        <v>0</v>
      </c>
      <c r="BA14" s="24"/>
      <c r="BB14" s="24"/>
      <c r="BC14" s="24">
        <f t="shared" si="14"/>
        <v>0</v>
      </c>
      <c r="BD14" s="10"/>
      <c r="BE14" s="10"/>
      <c r="BF14" s="24">
        <f t="shared" si="15"/>
        <v>0</v>
      </c>
      <c r="BG14" s="40">
        <v>15</v>
      </c>
      <c r="BH14" s="40">
        <v>15</v>
      </c>
      <c r="BI14" s="40">
        <f t="shared" si="16"/>
        <v>0</v>
      </c>
      <c r="BJ14" s="40"/>
      <c r="BK14" s="40">
        <v>15</v>
      </c>
      <c r="BL14" s="40"/>
      <c r="BM14" s="43"/>
      <c r="BN14" s="43">
        <f t="shared" si="17"/>
        <v>0</v>
      </c>
      <c r="BO14" s="10"/>
      <c r="BP14" s="46">
        <f t="shared" si="18"/>
        <v>0</v>
      </c>
      <c r="BQ14" s="46">
        <f t="shared" si="18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16.5" customHeight="1">
      <c r="A15" s="3"/>
      <c r="B15" s="22">
        <f aca="true" t="shared" si="19" ref="B10:B16">C15+M15+N15+O15</f>
        <v>0</v>
      </c>
      <c r="C15" s="22">
        <f t="shared" si="0"/>
        <v>0</v>
      </c>
      <c r="D15" s="22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f aca="true" t="shared" si="20" ref="O10:O16">P15+Q15+R15+S15</f>
        <v>0</v>
      </c>
      <c r="P15" s="22"/>
      <c r="Q15" s="4"/>
      <c r="R15" s="4"/>
      <c r="S15" s="4"/>
      <c r="T15" s="24">
        <f aca="true" t="shared" si="21" ref="T10:U16">W15+BA15+BD15+BG15</f>
        <v>0</v>
      </c>
      <c r="U15" s="24">
        <f t="shared" si="21"/>
        <v>0</v>
      </c>
      <c r="V15" s="24">
        <f t="shared" si="1"/>
        <v>0</v>
      </c>
      <c r="W15" s="10">
        <f t="shared" si="2"/>
        <v>0</v>
      </c>
      <c r="X15" s="10">
        <f t="shared" si="2"/>
        <v>0</v>
      </c>
      <c r="Y15" s="24">
        <f t="shared" si="3"/>
        <v>0</v>
      </c>
      <c r="Z15" s="10">
        <f t="shared" si="4"/>
        <v>0</v>
      </c>
      <c r="AA15" s="10">
        <f t="shared" si="4"/>
        <v>0</v>
      </c>
      <c r="AB15" s="24">
        <f t="shared" si="5"/>
        <v>0</v>
      </c>
      <c r="AC15" s="10"/>
      <c r="AD15" s="10"/>
      <c r="AE15" s="24">
        <f t="shared" si="6"/>
        <v>0</v>
      </c>
      <c r="AF15" s="10"/>
      <c r="AG15" s="10"/>
      <c r="AH15" s="24">
        <f t="shared" si="7"/>
        <v>0</v>
      </c>
      <c r="AI15" s="24"/>
      <c r="AJ15" s="24"/>
      <c r="AK15" s="24">
        <f t="shared" si="8"/>
        <v>0</v>
      </c>
      <c r="AL15" s="24"/>
      <c r="AM15" s="24"/>
      <c r="AN15" s="24">
        <f t="shared" si="9"/>
        <v>0</v>
      </c>
      <c r="AO15" s="24"/>
      <c r="AP15" s="24"/>
      <c r="AQ15" s="24">
        <f t="shared" si="10"/>
        <v>0</v>
      </c>
      <c r="AR15" s="24"/>
      <c r="AS15" s="24"/>
      <c r="AT15" s="24">
        <f t="shared" si="11"/>
        <v>0</v>
      </c>
      <c r="AU15" s="24"/>
      <c r="AV15" s="24"/>
      <c r="AW15" s="24">
        <f t="shared" si="12"/>
        <v>0</v>
      </c>
      <c r="AX15" s="24"/>
      <c r="AY15" s="24"/>
      <c r="AZ15" s="24">
        <f t="shared" si="13"/>
        <v>0</v>
      </c>
      <c r="BA15" s="24"/>
      <c r="BB15" s="24"/>
      <c r="BC15" s="24">
        <f t="shared" si="14"/>
        <v>0</v>
      </c>
      <c r="BD15" s="10"/>
      <c r="BE15" s="10"/>
      <c r="BF15" s="24">
        <f t="shared" si="15"/>
        <v>0</v>
      </c>
      <c r="BG15" s="40">
        <f aca="true" t="shared" si="22" ref="BG10:BG16">BJ15+BK15+BL15+BO15</f>
        <v>0</v>
      </c>
      <c r="BH15" s="40">
        <f aca="true" t="shared" si="23" ref="BH10:BH16">BJ15+BK15+BM15+BO15</f>
        <v>0</v>
      </c>
      <c r="BI15" s="40">
        <f t="shared" si="16"/>
        <v>0</v>
      </c>
      <c r="BJ15" s="40"/>
      <c r="BK15" s="40"/>
      <c r="BL15" s="40"/>
      <c r="BM15" s="43"/>
      <c r="BN15" s="43">
        <f t="shared" si="17"/>
        <v>0</v>
      </c>
      <c r="BO15" s="10"/>
      <c r="BP15" s="46">
        <f t="shared" si="18"/>
        <v>0</v>
      </c>
      <c r="BQ15" s="46">
        <f t="shared" si="18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18" customHeight="1">
      <c r="A16" s="3"/>
      <c r="B16" s="22">
        <f t="shared" si="19"/>
        <v>0</v>
      </c>
      <c r="C16" s="22">
        <f t="shared" si="0"/>
        <v>0</v>
      </c>
      <c r="D16" s="22">
        <f t="shared" si="0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f t="shared" si="20"/>
        <v>0</v>
      </c>
      <c r="P16" s="22"/>
      <c r="Q16" s="4"/>
      <c r="R16" s="4"/>
      <c r="S16" s="4"/>
      <c r="T16" s="24">
        <f t="shared" si="21"/>
        <v>0</v>
      </c>
      <c r="U16" s="24">
        <f t="shared" si="21"/>
        <v>0</v>
      </c>
      <c r="V16" s="24">
        <f t="shared" si="1"/>
        <v>0</v>
      </c>
      <c r="W16" s="10">
        <f t="shared" si="2"/>
        <v>0</v>
      </c>
      <c r="X16" s="10">
        <f t="shared" si="2"/>
        <v>0</v>
      </c>
      <c r="Y16" s="24">
        <f t="shared" si="3"/>
        <v>0</v>
      </c>
      <c r="Z16" s="10">
        <f>AF16+AX16</f>
        <v>0</v>
      </c>
      <c r="AA16" s="10">
        <f>AG16+AY16</f>
        <v>0</v>
      </c>
      <c r="AB16" s="24">
        <f t="shared" si="5"/>
        <v>0</v>
      </c>
      <c r="AC16" s="10"/>
      <c r="AD16" s="10"/>
      <c r="AE16" s="24">
        <f t="shared" si="6"/>
        <v>0</v>
      </c>
      <c r="AF16" s="10"/>
      <c r="AG16" s="10"/>
      <c r="AH16" s="24">
        <f t="shared" si="7"/>
        <v>0</v>
      </c>
      <c r="AI16" s="24"/>
      <c r="AJ16" s="24"/>
      <c r="AK16" s="24">
        <f t="shared" si="8"/>
        <v>0</v>
      </c>
      <c r="AL16" s="24"/>
      <c r="AM16" s="24"/>
      <c r="AN16" s="24">
        <f t="shared" si="9"/>
        <v>0</v>
      </c>
      <c r="AO16" s="24"/>
      <c r="AP16" s="24"/>
      <c r="AQ16" s="24">
        <f t="shared" si="10"/>
        <v>0</v>
      </c>
      <c r="AR16" s="24"/>
      <c r="AS16" s="24"/>
      <c r="AT16" s="24">
        <f t="shared" si="11"/>
        <v>0</v>
      </c>
      <c r="AU16" s="24"/>
      <c r="AV16" s="24"/>
      <c r="AW16" s="24">
        <f t="shared" si="12"/>
        <v>0</v>
      </c>
      <c r="AX16" s="24"/>
      <c r="AY16" s="24"/>
      <c r="AZ16" s="24">
        <f t="shared" si="13"/>
        <v>0</v>
      </c>
      <c r="BA16" s="24"/>
      <c r="BB16" s="24"/>
      <c r="BC16" s="24">
        <f t="shared" si="14"/>
        <v>0</v>
      </c>
      <c r="BD16" s="10"/>
      <c r="BE16" s="10"/>
      <c r="BF16" s="24">
        <f t="shared" si="15"/>
        <v>0</v>
      </c>
      <c r="BG16" s="40">
        <f t="shared" si="22"/>
        <v>0</v>
      </c>
      <c r="BH16" s="40">
        <f t="shared" si="23"/>
        <v>0</v>
      </c>
      <c r="BI16" s="40">
        <f t="shared" si="16"/>
        <v>0</v>
      </c>
      <c r="BJ16" s="40"/>
      <c r="BK16" s="40"/>
      <c r="BL16" s="40"/>
      <c r="BM16" s="43"/>
      <c r="BN16" s="43">
        <f t="shared" si="17"/>
        <v>0</v>
      </c>
      <c r="BO16" s="10"/>
      <c r="BP16" s="46">
        <f t="shared" si="18"/>
        <v>0</v>
      </c>
      <c r="BQ16" s="46">
        <f t="shared" si="18"/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38" customFormat="1" ht="19.5" customHeight="1">
      <c r="A17" s="7" t="s">
        <v>1</v>
      </c>
      <c r="B17" s="23">
        <f>SUM(B9:B16)</f>
        <v>6</v>
      </c>
      <c r="C17" s="23">
        <f aca="true" t="shared" si="24" ref="C17:BN17">SUM(C9:C16)</f>
        <v>0</v>
      </c>
      <c r="D17" s="23">
        <f t="shared" si="24"/>
        <v>0</v>
      </c>
      <c r="E17" s="23">
        <f t="shared" si="24"/>
        <v>0</v>
      </c>
      <c r="F17" s="23">
        <f t="shared" si="24"/>
        <v>0</v>
      </c>
      <c r="G17" s="23">
        <f t="shared" si="24"/>
        <v>0</v>
      </c>
      <c r="H17" s="23">
        <f t="shared" si="24"/>
        <v>0</v>
      </c>
      <c r="I17" s="23">
        <f t="shared" si="24"/>
        <v>0</v>
      </c>
      <c r="J17" s="23">
        <f t="shared" si="24"/>
        <v>0</v>
      </c>
      <c r="K17" s="23">
        <f t="shared" si="24"/>
        <v>0</v>
      </c>
      <c r="L17" s="23">
        <f t="shared" si="24"/>
        <v>0</v>
      </c>
      <c r="M17" s="23">
        <f t="shared" si="24"/>
        <v>0</v>
      </c>
      <c r="N17" s="23">
        <f t="shared" si="24"/>
        <v>0</v>
      </c>
      <c r="O17" s="23">
        <f t="shared" si="24"/>
        <v>6</v>
      </c>
      <c r="P17" s="23">
        <f t="shared" si="24"/>
        <v>0</v>
      </c>
      <c r="Q17" s="23">
        <f t="shared" si="24"/>
        <v>6</v>
      </c>
      <c r="R17" s="23">
        <f t="shared" si="24"/>
        <v>0</v>
      </c>
      <c r="S17" s="23">
        <f t="shared" si="24"/>
        <v>0</v>
      </c>
      <c r="T17" s="25">
        <f t="shared" si="24"/>
        <v>377</v>
      </c>
      <c r="U17" s="25">
        <f t="shared" si="24"/>
        <v>377</v>
      </c>
      <c r="V17" s="25">
        <f t="shared" si="24"/>
        <v>0</v>
      </c>
      <c r="W17" s="25">
        <f t="shared" si="24"/>
        <v>0</v>
      </c>
      <c r="X17" s="25">
        <f t="shared" si="24"/>
        <v>0</v>
      </c>
      <c r="Y17" s="25">
        <f t="shared" si="24"/>
        <v>0</v>
      </c>
      <c r="Z17" s="25">
        <f t="shared" si="24"/>
        <v>0</v>
      </c>
      <c r="AA17" s="25">
        <f t="shared" si="24"/>
        <v>0</v>
      </c>
      <c r="AB17" s="25">
        <f t="shared" si="24"/>
        <v>0</v>
      </c>
      <c r="AC17" s="25">
        <f t="shared" si="24"/>
        <v>0</v>
      </c>
      <c r="AD17" s="25">
        <f t="shared" si="24"/>
        <v>0</v>
      </c>
      <c r="AE17" s="25">
        <f t="shared" si="24"/>
        <v>0</v>
      </c>
      <c r="AF17" s="25">
        <f t="shared" si="24"/>
        <v>0</v>
      </c>
      <c r="AG17" s="25">
        <f t="shared" si="24"/>
        <v>0</v>
      </c>
      <c r="AH17" s="25">
        <f t="shared" si="24"/>
        <v>0</v>
      </c>
      <c r="AI17" s="25">
        <f t="shared" si="24"/>
        <v>0</v>
      </c>
      <c r="AJ17" s="25">
        <f t="shared" si="24"/>
        <v>0</v>
      </c>
      <c r="AK17" s="25">
        <f t="shared" si="24"/>
        <v>0</v>
      </c>
      <c r="AL17" s="25">
        <f t="shared" si="24"/>
        <v>0</v>
      </c>
      <c r="AM17" s="25">
        <f t="shared" si="24"/>
        <v>0</v>
      </c>
      <c r="AN17" s="25">
        <f t="shared" si="24"/>
        <v>0</v>
      </c>
      <c r="AO17" s="25">
        <f t="shared" si="24"/>
        <v>0</v>
      </c>
      <c r="AP17" s="25">
        <f t="shared" si="24"/>
        <v>0</v>
      </c>
      <c r="AQ17" s="25">
        <f t="shared" si="24"/>
        <v>0</v>
      </c>
      <c r="AR17" s="25">
        <f t="shared" si="24"/>
        <v>0</v>
      </c>
      <c r="AS17" s="25">
        <f t="shared" si="24"/>
        <v>0</v>
      </c>
      <c r="AT17" s="25">
        <f t="shared" si="24"/>
        <v>0</v>
      </c>
      <c r="AU17" s="25">
        <f t="shared" si="24"/>
        <v>0</v>
      </c>
      <c r="AV17" s="25">
        <f t="shared" si="24"/>
        <v>0</v>
      </c>
      <c r="AW17" s="25">
        <f t="shared" si="24"/>
        <v>0</v>
      </c>
      <c r="AX17" s="25">
        <f t="shared" si="24"/>
        <v>0</v>
      </c>
      <c r="AY17" s="25">
        <f t="shared" si="24"/>
        <v>0</v>
      </c>
      <c r="AZ17" s="25">
        <f t="shared" si="24"/>
        <v>0</v>
      </c>
      <c r="BA17" s="25">
        <f t="shared" si="24"/>
        <v>0</v>
      </c>
      <c r="BB17" s="25">
        <f t="shared" si="24"/>
        <v>0</v>
      </c>
      <c r="BC17" s="25">
        <f t="shared" si="24"/>
        <v>0</v>
      </c>
      <c r="BD17" s="25">
        <f t="shared" si="24"/>
        <v>0</v>
      </c>
      <c r="BE17" s="25">
        <f t="shared" si="24"/>
        <v>0</v>
      </c>
      <c r="BF17" s="25">
        <f t="shared" si="24"/>
        <v>0</v>
      </c>
      <c r="BG17" s="25">
        <f t="shared" si="24"/>
        <v>377</v>
      </c>
      <c r="BH17" s="25">
        <f t="shared" si="24"/>
        <v>377</v>
      </c>
      <c r="BI17" s="25">
        <f t="shared" si="24"/>
        <v>0</v>
      </c>
      <c r="BJ17" s="25">
        <f t="shared" si="24"/>
        <v>0</v>
      </c>
      <c r="BK17" s="25">
        <f t="shared" si="24"/>
        <v>377</v>
      </c>
      <c r="BL17" s="25">
        <f t="shared" si="24"/>
        <v>0</v>
      </c>
      <c r="BM17" s="25">
        <f t="shared" si="24"/>
        <v>0</v>
      </c>
      <c r="BN17" s="25">
        <f t="shared" si="24"/>
        <v>0</v>
      </c>
      <c r="BO17" s="25">
        <f aca="true" t="shared" si="25" ref="BO17:CC17">SUM(BO9:BO16)</f>
        <v>0</v>
      </c>
      <c r="BP17" s="23">
        <f t="shared" si="25"/>
        <v>0</v>
      </c>
      <c r="BQ17" s="23">
        <f t="shared" si="25"/>
        <v>0</v>
      </c>
      <c r="BR17" s="23">
        <f t="shared" si="25"/>
        <v>0</v>
      </c>
      <c r="BS17" s="23">
        <f t="shared" si="25"/>
        <v>0</v>
      </c>
      <c r="BT17" s="23">
        <f t="shared" si="25"/>
        <v>0</v>
      </c>
      <c r="BU17" s="23">
        <f t="shared" si="25"/>
        <v>0</v>
      </c>
      <c r="BV17" s="23">
        <f t="shared" si="25"/>
        <v>0</v>
      </c>
      <c r="BW17" s="23">
        <f t="shared" si="25"/>
        <v>0</v>
      </c>
      <c r="BX17" s="23">
        <f t="shared" si="25"/>
        <v>0</v>
      </c>
      <c r="BY17" s="23">
        <f t="shared" si="25"/>
        <v>0</v>
      </c>
      <c r="BZ17" s="23">
        <f t="shared" si="25"/>
        <v>0</v>
      </c>
      <c r="CA17" s="23">
        <f t="shared" si="25"/>
        <v>0</v>
      </c>
      <c r="CB17" s="23">
        <f t="shared" si="25"/>
        <v>0</v>
      </c>
      <c r="CC17" s="23">
        <f t="shared" si="25"/>
        <v>0</v>
      </c>
      <c r="CD17" s="45"/>
    </row>
    <row r="18" spans="1:59" s="29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3"/>
      <c r="BA18" s="33"/>
      <c r="BB18" s="33"/>
      <c r="BC18" s="33"/>
      <c r="BD18" s="33"/>
      <c r="BE18" s="33"/>
      <c r="BF18" s="33"/>
      <c r="BG18" s="36"/>
    </row>
    <row r="19" spans="1:56" s="29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BD19" s="37"/>
    </row>
    <row r="20" spans="1:56" s="6" customFormat="1" ht="12.75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29"/>
      <c r="AZ20" s="29"/>
      <c r="BA20" s="29"/>
      <c r="BB20" s="29"/>
      <c r="BC20" s="29"/>
      <c r="BD20" s="29"/>
    </row>
    <row r="21" spans="1:56" s="6" customFormat="1" ht="12.75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29"/>
      <c r="AX21" s="29"/>
      <c r="AY21" s="29"/>
      <c r="AZ21" s="29"/>
      <c r="BA21" s="29"/>
      <c r="BB21" s="29"/>
      <c r="BC21" s="29"/>
      <c r="BD21" s="29"/>
    </row>
    <row r="22" spans="1:56" s="6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29"/>
      <c r="AZ22" s="29"/>
      <c r="BA22" s="29"/>
      <c r="BB22" s="29"/>
      <c r="BC22" s="29"/>
      <c r="BD22" s="29"/>
    </row>
    <row r="23" spans="1:56" s="6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29"/>
      <c r="AX23" s="29"/>
      <c r="AY23" s="29"/>
      <c r="AZ23" s="29"/>
      <c r="BA23" s="29"/>
      <c r="BB23" s="29"/>
      <c r="BC23" s="29"/>
      <c r="BD23" s="29"/>
    </row>
    <row r="24" spans="1:48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6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61" ht="12.75">
      <c r="A34" s="8"/>
      <c r="B34" s="8"/>
      <c r="C34" s="8"/>
      <c r="D34" s="8"/>
      <c r="E34" s="8"/>
      <c r="F34" s="8"/>
      <c r="G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.75">
      <c r="A35" s="8"/>
      <c r="B35" s="8"/>
      <c r="C35" s="8"/>
      <c r="D35" s="8"/>
      <c r="E35" s="8"/>
      <c r="F35" s="8"/>
      <c r="G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.75">
      <c r="A36" s="8"/>
      <c r="B36" s="8"/>
      <c r="C36" s="8"/>
      <c r="D36" s="8"/>
      <c r="E36" s="8"/>
      <c r="F36" s="8"/>
      <c r="G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BA36" s="1"/>
      <c r="BB36" s="1"/>
      <c r="BC36" s="1"/>
      <c r="BD36" s="1"/>
      <c r="BE36" s="1"/>
      <c r="BF36" s="1"/>
      <c r="BG36" s="1"/>
      <c r="BH36" s="1"/>
      <c r="BI36" s="1"/>
    </row>
    <row r="37" spans="4:61" ht="12.75">
      <c r="D37" s="2"/>
      <c r="E37" s="2"/>
      <c r="F37" s="2"/>
      <c r="G37" s="2"/>
      <c r="H37" s="2"/>
      <c r="I37" s="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A37" s="1"/>
      <c r="BB37" s="1"/>
      <c r="BC37" s="1"/>
      <c r="BD37" s="1"/>
      <c r="BE37" s="1"/>
      <c r="BF37" s="1"/>
      <c r="BG37" s="1"/>
      <c r="BH37" s="1"/>
      <c r="BI37" s="1"/>
    </row>
    <row r="38" spans="4:61" ht="12.75">
      <c r="D38" s="2"/>
      <c r="E38" s="2"/>
      <c r="F38" s="2"/>
      <c r="G38" s="2"/>
      <c r="H38" s="2"/>
      <c r="I38" s="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A38" s="1"/>
      <c r="BB38" s="1"/>
      <c r="BC38" s="1"/>
      <c r="BD38" s="1"/>
      <c r="BE38" s="1"/>
      <c r="BF38" s="1"/>
      <c r="BG38" s="1"/>
      <c r="BH38" s="1"/>
      <c r="BI38" s="1"/>
    </row>
    <row r="39" spans="4:61" ht="12.75">
      <c r="D39" s="2"/>
      <c r="E39" s="2"/>
      <c r="F39" s="2"/>
      <c r="G39" s="2"/>
      <c r="H39" s="2"/>
      <c r="I39" s="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A39" s="1"/>
      <c r="BB39" s="1"/>
      <c r="BC39" s="1"/>
      <c r="BD39" s="1"/>
      <c r="BE39" s="1"/>
      <c r="BF39" s="1"/>
      <c r="BG39" s="1"/>
      <c r="BH39" s="1"/>
      <c r="BI39" s="1"/>
    </row>
    <row r="40" spans="4:61" ht="12.75">
      <c r="D40" s="2"/>
      <c r="E40" s="2"/>
      <c r="F40" s="2"/>
      <c r="G40" s="2"/>
      <c r="H40" s="2"/>
      <c r="I40" s="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A40" s="1"/>
      <c r="BB40" s="1"/>
      <c r="BC40" s="1"/>
      <c r="BD40" s="1"/>
      <c r="BE40" s="1"/>
      <c r="BF40" s="1"/>
      <c r="BG40" s="1"/>
      <c r="BH40" s="1"/>
      <c r="BI40" s="1"/>
    </row>
    <row r="41" spans="4:61" ht="12.75">
      <c r="D41" s="2"/>
      <c r="E41" s="2"/>
      <c r="F41" s="2"/>
      <c r="G41" s="2"/>
      <c r="H41" s="2"/>
      <c r="I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BA41" s="1"/>
      <c r="BB41" s="1"/>
      <c r="BC41" s="1"/>
      <c r="BD41" s="1"/>
      <c r="BE41" s="1"/>
      <c r="BF41" s="1"/>
      <c r="BG41" s="1"/>
      <c r="BH41" s="1"/>
      <c r="BI41" s="1"/>
    </row>
    <row r="42" spans="4:61" ht="12.75">
      <c r="D42" s="2"/>
      <c r="E42" s="2"/>
      <c r="F42" s="2"/>
      <c r="G42" s="2"/>
      <c r="H42" s="2"/>
      <c r="I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A42" s="1"/>
      <c r="BB42" s="1"/>
      <c r="BC42" s="1"/>
      <c r="BD42" s="1"/>
      <c r="BE42" s="1"/>
      <c r="BF42" s="1"/>
      <c r="BG42" s="1"/>
      <c r="BH42" s="1"/>
      <c r="BI42" s="1"/>
    </row>
    <row r="43" spans="4:61" ht="12.75">
      <c r="D43" s="2"/>
      <c r="E43" s="2"/>
      <c r="F43" s="2"/>
      <c r="G43" s="2"/>
      <c r="H43" s="2"/>
      <c r="I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A43" s="1"/>
      <c r="BB43" s="1"/>
      <c r="BC43" s="1"/>
      <c r="BD43" s="1"/>
      <c r="BE43" s="1"/>
      <c r="BF43" s="1"/>
      <c r="BG43" s="1"/>
      <c r="BH43" s="1"/>
      <c r="BI43" s="1"/>
    </row>
    <row r="44" spans="4:61" ht="12.75">
      <c r="D44" s="2"/>
      <c r="E44" s="2"/>
      <c r="F44" s="2"/>
      <c r="G44" s="2"/>
      <c r="H44" s="2"/>
      <c r="I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4:61" ht="12.75">
      <c r="D45" s="2"/>
      <c r="E45" s="2"/>
      <c r="F45" s="2"/>
      <c r="G45" s="2"/>
      <c r="H45" s="2"/>
      <c r="I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4:61" ht="12.75">
      <c r="D46" s="2"/>
      <c r="E46" s="2"/>
      <c r="F46" s="2"/>
      <c r="G46" s="2"/>
      <c r="H46" s="2"/>
      <c r="I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61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4:61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4:61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4:43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4:43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4:43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4:43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4:43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4:43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4:43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4:43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4:43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4:43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4:43" ht="12.75">
      <c r="D178" s="2"/>
      <c r="E178" s="2"/>
      <c r="F178" s="2"/>
      <c r="G178" s="2"/>
      <c r="H178" s="2"/>
      <c r="I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4:43" ht="12.75">
      <c r="D179" s="2"/>
      <c r="E179" s="2"/>
      <c r="F179" s="2"/>
      <c r="G179" s="2"/>
      <c r="H179" s="2"/>
      <c r="I179" s="2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4:43" ht="12.75">
      <c r="D180" s="2"/>
      <c r="E180" s="2"/>
      <c r="F180" s="2"/>
      <c r="G180" s="2"/>
      <c r="H180" s="2"/>
      <c r="I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53" s="6" customFormat="1" ht="12.75">
      <c r="A181" s="34"/>
      <c r="B181" s="34"/>
      <c r="C181" s="34"/>
      <c r="D181" s="34"/>
      <c r="E181" s="34"/>
      <c r="F181" s="34"/>
      <c r="G181" s="34"/>
      <c r="H181" s="34"/>
      <c r="I181" s="34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29"/>
      <c r="AU181" s="29"/>
      <c r="AV181" s="29"/>
      <c r="AW181" s="29"/>
      <c r="AX181" s="29"/>
      <c r="AY181" s="29"/>
      <c r="AZ181" s="29"/>
      <c r="BA181" s="29"/>
    </row>
    <row r="182" spans="1:53" s="6" customFormat="1" ht="12.75">
      <c r="A182" s="34"/>
      <c r="B182" s="34"/>
      <c r="C182" s="34"/>
      <c r="D182" s="34"/>
      <c r="E182" s="34"/>
      <c r="F182" s="34"/>
      <c r="G182" s="34"/>
      <c r="H182" s="34"/>
      <c r="I182" s="34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29"/>
      <c r="AU182" s="29"/>
      <c r="AV182" s="29"/>
      <c r="AW182" s="29"/>
      <c r="AX182" s="29"/>
      <c r="AY182" s="29"/>
      <c r="AZ182" s="29"/>
      <c r="BA182" s="29"/>
    </row>
    <row r="183" spans="1:45" s="6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s="6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s="6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51" s="6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1:51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1:51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51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65" ht="12.75">
      <c r="A193" s="8"/>
      <c r="B193" s="8"/>
      <c r="C193" s="8"/>
      <c r="D193" s="8"/>
      <c r="E193" s="8"/>
      <c r="F193" s="8"/>
      <c r="G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8"/>
      <c r="B194" s="8"/>
      <c r="C194" s="8"/>
      <c r="D194" s="8"/>
      <c r="E194" s="8"/>
      <c r="F194" s="8"/>
      <c r="G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8"/>
      <c r="B195" s="8"/>
      <c r="C195" s="8"/>
      <c r="D195" s="8"/>
      <c r="E195" s="8"/>
      <c r="F195" s="8"/>
      <c r="G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ht="12.75">
      <c r="D196" s="2"/>
      <c r="E196" s="2"/>
      <c r="F196" s="2"/>
      <c r="G196" s="2"/>
      <c r="H196" s="2"/>
      <c r="I196" s="2"/>
      <c r="J196" s="2"/>
      <c r="K196" s="2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BE196" s="1"/>
      <c r="BF196" s="1"/>
      <c r="BG196" s="1"/>
      <c r="BH196" s="1"/>
      <c r="BI196" s="1"/>
      <c r="BJ196" s="1"/>
      <c r="BK196" s="1"/>
      <c r="BL196" s="1"/>
      <c r="BM196" s="1"/>
    </row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D196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30.421875" style="2" customWidth="1"/>
    <col min="2" max="2" width="19.140625" style="2" customWidth="1"/>
    <col min="3" max="3" width="9.8515625" style="2" customWidth="1"/>
    <col min="4" max="4" width="12.8515625" style="9" customWidth="1"/>
    <col min="5" max="5" width="7.57421875" style="9" customWidth="1"/>
    <col min="6" max="6" width="7.28125" style="9" customWidth="1"/>
    <col min="7" max="7" width="7.7109375" style="9" customWidth="1"/>
    <col min="8" max="8" width="8.421875" style="8" customWidth="1"/>
    <col min="9" max="9" width="9.421875" style="8" customWidth="1"/>
    <col min="10" max="10" width="9.28125" style="8" customWidth="1"/>
    <col min="11" max="11" width="11.421875" style="8" customWidth="1"/>
    <col min="12" max="12" width="9.7109375" style="8" customWidth="1"/>
    <col min="13" max="13" width="14.421875" style="8" customWidth="1"/>
    <col min="14" max="14" width="13.140625" style="8" customWidth="1"/>
    <col min="15" max="15" width="13.421875" style="8" customWidth="1"/>
    <col min="16" max="16" width="9.8515625" style="8" customWidth="1"/>
    <col min="17" max="17" width="12.57421875" style="8" customWidth="1"/>
    <col min="18" max="18" width="13.7109375" style="8" customWidth="1"/>
    <col min="19" max="19" width="12.421875" style="8" customWidth="1"/>
    <col min="20" max="20" width="13.421875" style="8" customWidth="1"/>
    <col min="21" max="21" width="12.7109375" style="8" customWidth="1"/>
    <col min="22" max="22" width="14.140625" style="8" customWidth="1"/>
    <col min="23" max="23" width="12.421875" style="8" customWidth="1"/>
    <col min="24" max="24" width="11.421875" style="2" customWidth="1"/>
    <col min="25" max="25" width="12.28125" style="2" customWidth="1"/>
    <col min="26" max="26" width="11.421875" style="2" customWidth="1"/>
    <col min="27" max="27" width="10.140625" style="2" customWidth="1"/>
    <col min="28" max="28" width="13.7109375" style="2" customWidth="1"/>
    <col min="29" max="29" width="12.57421875" style="2" customWidth="1"/>
    <col min="30" max="30" width="10.57421875" style="2" customWidth="1"/>
    <col min="31" max="31" width="12.28125" style="2" customWidth="1"/>
    <col min="32" max="32" width="12.8515625" style="2" customWidth="1"/>
    <col min="33" max="33" width="12.7109375" style="2" customWidth="1"/>
    <col min="34" max="34" width="15.7109375" style="2" customWidth="1"/>
    <col min="35" max="35" width="10.28125" style="2" customWidth="1"/>
    <col min="36" max="36" width="12.57421875" style="2" customWidth="1"/>
    <col min="37" max="37" width="15.00390625" style="2" customWidth="1"/>
    <col min="38" max="38" width="14.8515625" style="2" customWidth="1"/>
    <col min="39" max="39" width="11.57421875" style="2" customWidth="1"/>
    <col min="40" max="40" width="11.421875" style="2" customWidth="1"/>
    <col min="41" max="41" width="15.421875" style="2" customWidth="1"/>
    <col min="42" max="42" width="11.7109375" style="2" customWidth="1"/>
    <col min="43" max="43" width="9.140625" style="2" customWidth="1"/>
    <col min="44" max="45" width="11.57421875" style="2" customWidth="1"/>
    <col min="46" max="47" width="14.421875" style="2" customWidth="1"/>
    <col min="48" max="48" width="10.8515625" style="2" customWidth="1"/>
    <col min="49" max="49" width="9.421875" style="2" customWidth="1"/>
    <col min="50" max="50" width="9.140625" style="2" customWidth="1"/>
    <col min="51" max="51" width="10.28125" style="2" customWidth="1"/>
    <col min="52" max="52" width="9.140625" style="2" customWidth="1"/>
    <col min="53" max="53" width="11.7109375" style="2" customWidth="1"/>
    <col min="54" max="54" width="10.7109375" style="2" customWidth="1"/>
    <col min="55" max="55" width="11.28125" style="2" customWidth="1"/>
    <col min="56" max="56" width="13.57421875" style="2" customWidth="1"/>
    <col min="57" max="57" width="12.00390625" style="2" customWidth="1"/>
    <col min="58" max="58" width="12.28125" style="2" customWidth="1"/>
    <col min="59" max="59" width="12.57421875" style="2" customWidth="1"/>
    <col min="60" max="60" width="12.7109375" style="2" customWidth="1"/>
    <col min="61" max="61" width="11.8515625" style="2" customWidth="1"/>
    <col min="62" max="62" width="10.8515625" style="2" customWidth="1"/>
    <col min="63" max="63" width="11.140625" style="2" customWidth="1"/>
    <col min="64" max="64" width="13.421875" style="2" customWidth="1"/>
    <col min="65" max="65" width="12.57421875" style="2" customWidth="1"/>
    <col min="66" max="66" width="13.00390625" style="2" customWidth="1"/>
    <col min="67" max="16384" width="9.140625" style="2" customWidth="1"/>
  </cols>
  <sheetData>
    <row r="1" spans="1:81" ht="41.25" customHeight="1">
      <c r="A1" s="87" t="s">
        <v>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</row>
    <row r="2" spans="1:82" s="29" customFormat="1" ht="51.75" customHeight="1">
      <c r="A2" s="64" t="s">
        <v>38</v>
      </c>
      <c r="B2" s="69" t="s">
        <v>74</v>
      </c>
      <c r="C2" s="81" t="s">
        <v>56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4" t="s">
        <v>30</v>
      </c>
      <c r="U2" s="74"/>
      <c r="V2" s="74"/>
      <c r="W2" s="79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62" t="s">
        <v>81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44"/>
    </row>
    <row r="3" spans="1:82" s="29" customFormat="1" ht="44.25" customHeight="1">
      <c r="A3" s="64"/>
      <c r="B3" s="69"/>
      <c r="C3" s="64" t="s">
        <v>52</v>
      </c>
      <c r="D3" s="64"/>
      <c r="E3" s="82" t="s">
        <v>31</v>
      </c>
      <c r="F3" s="82"/>
      <c r="G3" s="82"/>
      <c r="H3" s="82"/>
      <c r="I3" s="82"/>
      <c r="J3" s="82"/>
      <c r="K3" s="82"/>
      <c r="L3" s="82"/>
      <c r="M3" s="68" t="s">
        <v>25</v>
      </c>
      <c r="N3" s="68" t="s">
        <v>90</v>
      </c>
      <c r="O3" s="68" t="s">
        <v>22</v>
      </c>
      <c r="P3" s="68"/>
      <c r="Q3" s="68"/>
      <c r="R3" s="68"/>
      <c r="S3" s="68"/>
      <c r="T3" s="65" t="s">
        <v>39</v>
      </c>
      <c r="U3" s="65" t="s">
        <v>41</v>
      </c>
      <c r="V3" s="65" t="s">
        <v>40</v>
      </c>
      <c r="W3" s="80" t="s">
        <v>52</v>
      </c>
      <c r="X3" s="80"/>
      <c r="Y3" s="80"/>
      <c r="Z3" s="80"/>
      <c r="AA3" s="80"/>
      <c r="AB3" s="80"/>
      <c r="AC3" s="63" t="s">
        <v>29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2" t="s">
        <v>91</v>
      </c>
      <c r="BB3" s="62"/>
      <c r="BC3" s="62"/>
      <c r="BD3" s="62" t="s">
        <v>48</v>
      </c>
      <c r="BE3" s="62"/>
      <c r="BF3" s="62"/>
      <c r="BG3" s="64" t="s">
        <v>22</v>
      </c>
      <c r="BH3" s="64"/>
      <c r="BI3" s="64"/>
      <c r="BJ3" s="64"/>
      <c r="BK3" s="64"/>
      <c r="BL3" s="64"/>
      <c r="BM3" s="64"/>
      <c r="BN3" s="64"/>
      <c r="BO3" s="64"/>
      <c r="BP3" s="64" t="s">
        <v>80</v>
      </c>
      <c r="BQ3" s="64"/>
      <c r="BR3" s="63" t="s">
        <v>79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44"/>
    </row>
    <row r="4" spans="1:82" s="29" customFormat="1" ht="51.75" customHeight="1">
      <c r="A4" s="64"/>
      <c r="B4" s="69"/>
      <c r="C4" s="69" t="s">
        <v>75</v>
      </c>
      <c r="D4" s="66" t="s">
        <v>96</v>
      </c>
      <c r="E4" s="75" t="s">
        <v>26</v>
      </c>
      <c r="F4" s="75"/>
      <c r="G4" s="75" t="s">
        <v>47</v>
      </c>
      <c r="H4" s="75"/>
      <c r="I4" s="75" t="s">
        <v>53</v>
      </c>
      <c r="J4" s="75"/>
      <c r="K4" s="75" t="s">
        <v>24</v>
      </c>
      <c r="L4" s="75"/>
      <c r="M4" s="68"/>
      <c r="N4" s="68"/>
      <c r="O4" s="64" t="s">
        <v>77</v>
      </c>
      <c r="P4" s="83" t="s">
        <v>49</v>
      </c>
      <c r="Q4" s="83"/>
      <c r="R4" s="83"/>
      <c r="S4" s="83"/>
      <c r="T4" s="65"/>
      <c r="U4" s="65"/>
      <c r="V4" s="65"/>
      <c r="W4" s="74" t="s">
        <v>32</v>
      </c>
      <c r="X4" s="74"/>
      <c r="Y4" s="74"/>
      <c r="Z4" s="67" t="s">
        <v>23</v>
      </c>
      <c r="AA4" s="67"/>
      <c r="AB4" s="67"/>
      <c r="AC4" s="62" t="s">
        <v>26</v>
      </c>
      <c r="AD4" s="62"/>
      <c r="AE4" s="62"/>
      <c r="AF4" s="62"/>
      <c r="AG4" s="62"/>
      <c r="AH4" s="62"/>
      <c r="AI4" s="62" t="s">
        <v>47</v>
      </c>
      <c r="AJ4" s="62"/>
      <c r="AK4" s="62"/>
      <c r="AL4" s="62"/>
      <c r="AM4" s="62"/>
      <c r="AN4" s="62"/>
      <c r="AO4" s="62" t="s">
        <v>53</v>
      </c>
      <c r="AP4" s="62"/>
      <c r="AQ4" s="62"/>
      <c r="AR4" s="62"/>
      <c r="AS4" s="62"/>
      <c r="AT4" s="62"/>
      <c r="AU4" s="62" t="s">
        <v>24</v>
      </c>
      <c r="AV4" s="62"/>
      <c r="AW4" s="62"/>
      <c r="AX4" s="62"/>
      <c r="AY4" s="62"/>
      <c r="AZ4" s="62"/>
      <c r="BA4" s="61" t="s">
        <v>44</v>
      </c>
      <c r="BB4" s="61" t="s">
        <v>43</v>
      </c>
      <c r="BC4" s="61" t="s">
        <v>70</v>
      </c>
      <c r="BD4" s="61" t="s">
        <v>44</v>
      </c>
      <c r="BE4" s="61" t="s">
        <v>43</v>
      </c>
      <c r="BF4" s="61" t="s">
        <v>71</v>
      </c>
      <c r="BG4" s="62" t="s">
        <v>32</v>
      </c>
      <c r="BH4" s="62"/>
      <c r="BI4" s="62"/>
      <c r="BJ4" s="86" t="s">
        <v>49</v>
      </c>
      <c r="BK4" s="86"/>
      <c r="BL4" s="86"/>
      <c r="BM4" s="86"/>
      <c r="BN4" s="86"/>
      <c r="BO4" s="86"/>
      <c r="BP4" s="64"/>
      <c r="BQ4" s="64"/>
      <c r="BR4" s="65" t="s">
        <v>26</v>
      </c>
      <c r="BS4" s="65"/>
      <c r="BT4" s="65" t="s">
        <v>47</v>
      </c>
      <c r="BU4" s="65"/>
      <c r="BV4" s="65" t="s">
        <v>53</v>
      </c>
      <c r="BW4" s="65"/>
      <c r="BX4" s="65" t="s">
        <v>24</v>
      </c>
      <c r="BY4" s="65"/>
      <c r="BZ4" s="65" t="s">
        <v>25</v>
      </c>
      <c r="CA4" s="65"/>
      <c r="CB4" s="65" t="s">
        <v>48</v>
      </c>
      <c r="CC4" s="65"/>
      <c r="CD4" s="44"/>
    </row>
    <row r="5" spans="1:82" s="29" customFormat="1" ht="29.25" customHeight="1">
      <c r="A5" s="64"/>
      <c r="B5" s="69"/>
      <c r="C5" s="69"/>
      <c r="D5" s="66"/>
      <c r="E5" s="69" t="s">
        <v>21</v>
      </c>
      <c r="F5" s="66" t="s">
        <v>78</v>
      </c>
      <c r="G5" s="69" t="s">
        <v>21</v>
      </c>
      <c r="H5" s="66" t="s">
        <v>78</v>
      </c>
      <c r="I5" s="69" t="s">
        <v>21</v>
      </c>
      <c r="J5" s="66" t="s">
        <v>78</v>
      </c>
      <c r="K5" s="69" t="s">
        <v>21</v>
      </c>
      <c r="L5" s="66" t="s">
        <v>78</v>
      </c>
      <c r="M5" s="68"/>
      <c r="N5" s="68"/>
      <c r="O5" s="69"/>
      <c r="P5" s="70" t="s">
        <v>50</v>
      </c>
      <c r="Q5" s="70" t="s">
        <v>51</v>
      </c>
      <c r="R5" s="70" t="s">
        <v>55</v>
      </c>
      <c r="S5" s="70" t="s">
        <v>28</v>
      </c>
      <c r="T5" s="65"/>
      <c r="U5" s="65"/>
      <c r="V5" s="65"/>
      <c r="W5" s="78" t="s">
        <v>57</v>
      </c>
      <c r="X5" s="78" t="s">
        <v>58</v>
      </c>
      <c r="Y5" s="65" t="s">
        <v>59</v>
      </c>
      <c r="Z5" s="73" t="s">
        <v>60</v>
      </c>
      <c r="AA5" s="67" t="s">
        <v>61</v>
      </c>
      <c r="AB5" s="67" t="s">
        <v>62</v>
      </c>
      <c r="AC5" s="62" t="s">
        <v>21</v>
      </c>
      <c r="AD5" s="62"/>
      <c r="AE5" s="62"/>
      <c r="AF5" s="72" t="s">
        <v>23</v>
      </c>
      <c r="AG5" s="72"/>
      <c r="AH5" s="72"/>
      <c r="AI5" s="62" t="s">
        <v>21</v>
      </c>
      <c r="AJ5" s="62"/>
      <c r="AK5" s="62"/>
      <c r="AL5" s="71" t="s">
        <v>23</v>
      </c>
      <c r="AM5" s="71"/>
      <c r="AN5" s="71"/>
      <c r="AO5" s="62" t="s">
        <v>21</v>
      </c>
      <c r="AP5" s="62"/>
      <c r="AQ5" s="62"/>
      <c r="AR5" s="71" t="s">
        <v>23</v>
      </c>
      <c r="AS5" s="71"/>
      <c r="AT5" s="71"/>
      <c r="AU5" s="62" t="s">
        <v>21</v>
      </c>
      <c r="AV5" s="62"/>
      <c r="AW5" s="62"/>
      <c r="AX5" s="71" t="s">
        <v>73</v>
      </c>
      <c r="AY5" s="71"/>
      <c r="AZ5" s="71"/>
      <c r="BA5" s="61"/>
      <c r="BB5" s="61"/>
      <c r="BC5" s="61"/>
      <c r="BD5" s="61"/>
      <c r="BE5" s="61"/>
      <c r="BF5" s="61"/>
      <c r="BG5" s="84" t="s">
        <v>68</v>
      </c>
      <c r="BH5" s="61" t="s">
        <v>69</v>
      </c>
      <c r="BI5" s="61" t="s">
        <v>54</v>
      </c>
      <c r="BJ5" s="61" t="s">
        <v>50</v>
      </c>
      <c r="BK5" s="61" t="s">
        <v>51</v>
      </c>
      <c r="BL5" s="61" t="s">
        <v>55</v>
      </c>
      <c r="BM5" s="61"/>
      <c r="BN5" s="61"/>
      <c r="BO5" s="61" t="s">
        <v>28</v>
      </c>
      <c r="BP5" s="61" t="s">
        <v>0</v>
      </c>
      <c r="BQ5" s="61" t="s">
        <v>20</v>
      </c>
      <c r="BR5" s="61" t="s">
        <v>0</v>
      </c>
      <c r="BS5" s="61" t="s">
        <v>20</v>
      </c>
      <c r="BT5" s="61" t="s">
        <v>0</v>
      </c>
      <c r="BU5" s="61" t="s">
        <v>20</v>
      </c>
      <c r="BV5" s="61" t="s">
        <v>0</v>
      </c>
      <c r="BW5" s="61" t="s">
        <v>20</v>
      </c>
      <c r="BX5" s="61" t="s">
        <v>0</v>
      </c>
      <c r="BY5" s="61" t="s">
        <v>20</v>
      </c>
      <c r="BZ5" s="61" t="s">
        <v>0</v>
      </c>
      <c r="CA5" s="61" t="s">
        <v>20</v>
      </c>
      <c r="CB5" s="61" t="s">
        <v>0</v>
      </c>
      <c r="CC5" s="61" t="s">
        <v>20</v>
      </c>
      <c r="CD5" s="44"/>
    </row>
    <row r="6" spans="1:82" s="29" customFormat="1" ht="69.75" customHeight="1">
      <c r="A6" s="64"/>
      <c r="B6" s="69"/>
      <c r="C6" s="69"/>
      <c r="D6" s="66"/>
      <c r="E6" s="69"/>
      <c r="F6" s="66"/>
      <c r="G6" s="69"/>
      <c r="H6" s="66"/>
      <c r="I6" s="69"/>
      <c r="J6" s="66"/>
      <c r="K6" s="69"/>
      <c r="L6" s="66"/>
      <c r="M6" s="68"/>
      <c r="N6" s="68"/>
      <c r="O6" s="69"/>
      <c r="P6" s="70"/>
      <c r="Q6" s="70"/>
      <c r="R6" s="70"/>
      <c r="S6" s="70"/>
      <c r="T6" s="65"/>
      <c r="U6" s="65"/>
      <c r="V6" s="65"/>
      <c r="W6" s="78"/>
      <c r="X6" s="78"/>
      <c r="Y6" s="67"/>
      <c r="Z6" s="73"/>
      <c r="AA6" s="67"/>
      <c r="AB6" s="67"/>
      <c r="AC6" s="21" t="s">
        <v>42</v>
      </c>
      <c r="AD6" s="21" t="s">
        <v>43</v>
      </c>
      <c r="AE6" s="21" t="s">
        <v>34</v>
      </c>
      <c r="AF6" s="42" t="s">
        <v>42</v>
      </c>
      <c r="AG6" s="42" t="s">
        <v>43</v>
      </c>
      <c r="AH6" s="42" t="s">
        <v>35</v>
      </c>
      <c r="AI6" s="21" t="s">
        <v>42</v>
      </c>
      <c r="AJ6" s="21" t="s">
        <v>43</v>
      </c>
      <c r="AK6" s="21" t="s">
        <v>36</v>
      </c>
      <c r="AL6" s="42" t="s">
        <v>42</v>
      </c>
      <c r="AM6" s="42" t="s">
        <v>43</v>
      </c>
      <c r="AN6" s="42" t="s">
        <v>63</v>
      </c>
      <c r="AO6" s="21" t="s">
        <v>42</v>
      </c>
      <c r="AP6" s="21" t="s">
        <v>43</v>
      </c>
      <c r="AQ6" s="21" t="s">
        <v>64</v>
      </c>
      <c r="AR6" s="42" t="s">
        <v>42</v>
      </c>
      <c r="AS6" s="42" t="s">
        <v>43</v>
      </c>
      <c r="AT6" s="42" t="s">
        <v>65</v>
      </c>
      <c r="AU6" s="21" t="s">
        <v>42</v>
      </c>
      <c r="AV6" s="21" t="s">
        <v>43</v>
      </c>
      <c r="AW6" s="21" t="s">
        <v>66</v>
      </c>
      <c r="AX6" s="42" t="s">
        <v>42</v>
      </c>
      <c r="AY6" s="42" t="s">
        <v>43</v>
      </c>
      <c r="AZ6" s="42" t="s">
        <v>67</v>
      </c>
      <c r="BA6" s="61"/>
      <c r="BB6" s="61"/>
      <c r="BC6" s="61"/>
      <c r="BD6" s="61"/>
      <c r="BE6" s="61"/>
      <c r="BF6" s="61"/>
      <c r="BG6" s="84"/>
      <c r="BH6" s="61"/>
      <c r="BI6" s="61"/>
      <c r="BJ6" s="61"/>
      <c r="BK6" s="61"/>
      <c r="BL6" s="41" t="s">
        <v>45</v>
      </c>
      <c r="BM6" s="41" t="s">
        <v>43</v>
      </c>
      <c r="BN6" s="41" t="s">
        <v>72</v>
      </c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44"/>
    </row>
    <row r="7" spans="1:82" s="29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>
        <v>36</v>
      </c>
      <c r="AK7" s="20">
        <v>37</v>
      </c>
      <c r="AL7" s="20">
        <v>38</v>
      </c>
      <c r="AM7" s="20">
        <v>39</v>
      </c>
      <c r="AN7" s="20">
        <v>40</v>
      </c>
      <c r="AO7" s="20">
        <v>41</v>
      </c>
      <c r="AP7" s="20">
        <v>42</v>
      </c>
      <c r="AQ7" s="20">
        <v>43</v>
      </c>
      <c r="AR7" s="20">
        <v>44</v>
      </c>
      <c r="AS7" s="20">
        <v>45</v>
      </c>
      <c r="AT7" s="20">
        <v>46</v>
      </c>
      <c r="AU7" s="20">
        <v>47</v>
      </c>
      <c r="AV7" s="20">
        <v>48</v>
      </c>
      <c r="AW7" s="20">
        <v>49</v>
      </c>
      <c r="AX7" s="20">
        <v>50</v>
      </c>
      <c r="AY7" s="20">
        <v>51</v>
      </c>
      <c r="AZ7" s="20">
        <v>52</v>
      </c>
      <c r="BA7" s="20">
        <v>53</v>
      </c>
      <c r="BB7" s="20">
        <v>54</v>
      </c>
      <c r="BC7" s="20">
        <v>55</v>
      </c>
      <c r="BD7" s="20">
        <v>56</v>
      </c>
      <c r="BE7" s="20">
        <v>57</v>
      </c>
      <c r="BF7" s="20">
        <v>58</v>
      </c>
      <c r="BG7" s="20">
        <v>59</v>
      </c>
      <c r="BH7" s="20">
        <v>60</v>
      </c>
      <c r="BI7" s="20">
        <v>61</v>
      </c>
      <c r="BJ7" s="20">
        <v>62</v>
      </c>
      <c r="BK7" s="20">
        <v>63</v>
      </c>
      <c r="BL7" s="20">
        <v>64</v>
      </c>
      <c r="BM7" s="20">
        <v>65</v>
      </c>
      <c r="BN7" s="20">
        <v>66</v>
      </c>
      <c r="BO7" s="20">
        <v>67</v>
      </c>
      <c r="BP7" s="20">
        <v>68</v>
      </c>
      <c r="BQ7" s="20">
        <v>69</v>
      </c>
      <c r="BR7" s="20">
        <v>70</v>
      </c>
      <c r="BS7" s="20">
        <v>71</v>
      </c>
      <c r="BT7" s="20">
        <v>72</v>
      </c>
      <c r="BU7" s="20">
        <v>73</v>
      </c>
      <c r="BV7" s="20">
        <v>74</v>
      </c>
      <c r="BW7" s="20">
        <v>75</v>
      </c>
      <c r="BX7" s="20">
        <v>76</v>
      </c>
      <c r="BY7" s="20">
        <v>77</v>
      </c>
      <c r="BZ7" s="20">
        <v>78</v>
      </c>
      <c r="CA7" s="20">
        <v>79</v>
      </c>
      <c r="CB7" s="20">
        <v>80</v>
      </c>
      <c r="CC7" s="20">
        <v>81</v>
      </c>
      <c r="CD7" s="44"/>
    </row>
    <row r="8" spans="1:82" s="29" customFormat="1" ht="24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44"/>
    </row>
    <row r="9" spans="1:82" s="29" customFormat="1" ht="22.5" customHeight="1">
      <c r="A9" s="3" t="s">
        <v>98</v>
      </c>
      <c r="B9" s="22">
        <v>1</v>
      </c>
      <c r="C9" s="22">
        <f>E9+G9+I9+K9</f>
        <v>0</v>
      </c>
      <c r="D9" s="22">
        <f>F9+H9+J9+L9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22">
        <v>1</v>
      </c>
      <c r="P9" s="22"/>
      <c r="Q9" s="4">
        <v>1</v>
      </c>
      <c r="R9" s="4"/>
      <c r="S9" s="4"/>
      <c r="T9" s="24">
        <v>98</v>
      </c>
      <c r="U9" s="24">
        <v>98</v>
      </c>
      <c r="V9" s="24">
        <f>T9-U9</f>
        <v>0</v>
      </c>
      <c r="W9" s="10">
        <f>AC9+AI9+AO9+AU9</f>
        <v>0</v>
      </c>
      <c r="X9" s="10">
        <f>AD9+AJ9+AP9+AV9</f>
        <v>0</v>
      </c>
      <c r="Y9" s="24">
        <f>W9-X9</f>
        <v>0</v>
      </c>
      <c r="Z9" s="10">
        <f>AF9+AL9+AR9+AX9</f>
        <v>0</v>
      </c>
      <c r="AA9" s="10">
        <f>AG9+AM9+AS9+AY9</f>
        <v>0</v>
      </c>
      <c r="AB9" s="24">
        <f>Z9-AA9</f>
        <v>0</v>
      </c>
      <c r="AC9" s="10"/>
      <c r="AD9" s="10"/>
      <c r="AE9" s="24">
        <f>AC9-AD9</f>
        <v>0</v>
      </c>
      <c r="AF9" s="10"/>
      <c r="AG9" s="10"/>
      <c r="AH9" s="24">
        <f>AF9-AG9</f>
        <v>0</v>
      </c>
      <c r="AI9" s="24"/>
      <c r="AJ9" s="24"/>
      <c r="AK9" s="24">
        <f>AI9-AJ9</f>
        <v>0</v>
      </c>
      <c r="AL9" s="24"/>
      <c r="AM9" s="24"/>
      <c r="AN9" s="24">
        <f>AL9-AM9</f>
        <v>0</v>
      </c>
      <c r="AO9" s="24"/>
      <c r="AP9" s="24"/>
      <c r="AQ9" s="24">
        <f>AO9-AP9</f>
        <v>0</v>
      </c>
      <c r="AR9" s="24"/>
      <c r="AS9" s="24"/>
      <c r="AT9" s="24">
        <f>AR9-AS9</f>
        <v>0</v>
      </c>
      <c r="AU9" s="24"/>
      <c r="AV9" s="24"/>
      <c r="AW9" s="24">
        <f>AU9-AV9</f>
        <v>0</v>
      </c>
      <c r="AX9" s="24"/>
      <c r="AY9" s="24"/>
      <c r="AZ9" s="24">
        <f>AX9-AY9</f>
        <v>0</v>
      </c>
      <c r="BA9" s="24"/>
      <c r="BB9" s="24"/>
      <c r="BC9" s="24">
        <f>BA9-BB9</f>
        <v>0</v>
      </c>
      <c r="BD9" s="10"/>
      <c r="BE9" s="10"/>
      <c r="BF9" s="24">
        <f>BD9-BE9</f>
        <v>0</v>
      </c>
      <c r="BG9" s="40">
        <v>98</v>
      </c>
      <c r="BH9" s="40">
        <v>98</v>
      </c>
      <c r="BI9" s="40">
        <f>BG9-BH9</f>
        <v>0</v>
      </c>
      <c r="BJ9" s="40"/>
      <c r="BK9" s="40">
        <v>98</v>
      </c>
      <c r="BL9" s="40"/>
      <c r="BM9" s="43"/>
      <c r="BN9" s="43">
        <f>BL9-BM9</f>
        <v>0</v>
      </c>
      <c r="BO9" s="10"/>
      <c r="BP9" s="46">
        <f>BR9+BT9+BV9+BX9+BZ9+CB9</f>
        <v>0</v>
      </c>
      <c r="BQ9" s="46">
        <f>BS9+BU9+BW9+BY9+CA9+CC9</f>
        <v>0</v>
      </c>
      <c r="BR9" s="4"/>
      <c r="BS9" s="4"/>
      <c r="BT9" s="4"/>
      <c r="BU9" s="4"/>
      <c r="BV9" s="4"/>
      <c r="BW9" s="4"/>
      <c r="BX9" s="11"/>
      <c r="BY9" s="11"/>
      <c r="BZ9" s="11"/>
      <c r="CA9" s="11"/>
      <c r="CB9" s="11"/>
      <c r="CC9" s="11"/>
      <c r="CD9" s="44"/>
    </row>
    <row r="10" spans="1:82" s="29" customFormat="1" ht="20.25" customHeight="1">
      <c r="A10" s="3" t="s">
        <v>154</v>
      </c>
      <c r="B10" s="22">
        <v>1</v>
      </c>
      <c r="C10" s="22">
        <f aca="true" t="shared" si="0" ref="C10:D16">E10+G10+I10+K10</f>
        <v>0</v>
      </c>
      <c r="D10" s="22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2">
        <v>1</v>
      </c>
      <c r="P10" s="22"/>
      <c r="Q10" s="4">
        <v>1</v>
      </c>
      <c r="R10" s="4"/>
      <c r="S10" s="4"/>
      <c r="T10" s="24">
        <v>54</v>
      </c>
      <c r="U10" s="24">
        <v>54</v>
      </c>
      <c r="V10" s="24">
        <f aca="true" t="shared" si="1" ref="V10:V16">T10-U10</f>
        <v>0</v>
      </c>
      <c r="W10" s="10">
        <f aca="true" t="shared" si="2" ref="W10:X16">AC10+AI10+AO10+AU10</f>
        <v>0</v>
      </c>
      <c r="X10" s="10">
        <f t="shared" si="2"/>
        <v>0</v>
      </c>
      <c r="Y10" s="24">
        <f aca="true" t="shared" si="3" ref="Y10:Y16">W10-X10</f>
        <v>0</v>
      </c>
      <c r="Z10" s="10">
        <f aca="true" t="shared" si="4" ref="Z10:AA15">AF10+AL10+AR10+AX10</f>
        <v>0</v>
      </c>
      <c r="AA10" s="10">
        <f t="shared" si="4"/>
        <v>0</v>
      </c>
      <c r="AB10" s="24">
        <f aca="true" t="shared" si="5" ref="AB10:AB16">Z10-AA10</f>
        <v>0</v>
      </c>
      <c r="AC10" s="10"/>
      <c r="AD10" s="10"/>
      <c r="AE10" s="24">
        <f aca="true" t="shared" si="6" ref="AE10:AE16">AC10-AD10</f>
        <v>0</v>
      </c>
      <c r="AF10" s="10"/>
      <c r="AG10" s="10"/>
      <c r="AH10" s="24">
        <f aca="true" t="shared" si="7" ref="AH10:AH16">AF10-AG10</f>
        <v>0</v>
      </c>
      <c r="AI10" s="24"/>
      <c r="AJ10" s="24"/>
      <c r="AK10" s="24">
        <f aca="true" t="shared" si="8" ref="AK10:AK16">AI10-AJ10</f>
        <v>0</v>
      </c>
      <c r="AL10" s="24"/>
      <c r="AM10" s="24"/>
      <c r="AN10" s="24">
        <f aca="true" t="shared" si="9" ref="AN10:AN16">AL10-AM10</f>
        <v>0</v>
      </c>
      <c r="AO10" s="24"/>
      <c r="AP10" s="24"/>
      <c r="AQ10" s="24">
        <f aca="true" t="shared" si="10" ref="AQ10:AQ16">AO10-AP10</f>
        <v>0</v>
      </c>
      <c r="AR10" s="24"/>
      <c r="AS10" s="24"/>
      <c r="AT10" s="24">
        <f aca="true" t="shared" si="11" ref="AT10:AT16">AR10-AS10</f>
        <v>0</v>
      </c>
      <c r="AU10" s="24"/>
      <c r="AV10" s="24"/>
      <c r="AW10" s="24">
        <f aca="true" t="shared" si="12" ref="AW10:AW16">AU10-AV10</f>
        <v>0</v>
      </c>
      <c r="AX10" s="24"/>
      <c r="AY10" s="24"/>
      <c r="AZ10" s="24">
        <f aca="true" t="shared" si="13" ref="AZ10:AZ16">AX10-AY10</f>
        <v>0</v>
      </c>
      <c r="BA10" s="24"/>
      <c r="BB10" s="24"/>
      <c r="BC10" s="24">
        <f aca="true" t="shared" si="14" ref="BC10:BC16">BA10-BB10</f>
        <v>0</v>
      </c>
      <c r="BD10" s="10"/>
      <c r="BE10" s="10"/>
      <c r="BF10" s="24">
        <f aca="true" t="shared" si="15" ref="BF10:BF16">BD10-BE10</f>
        <v>0</v>
      </c>
      <c r="BG10" s="40">
        <v>54</v>
      </c>
      <c r="BH10" s="40">
        <v>54</v>
      </c>
      <c r="BI10" s="40">
        <f aca="true" t="shared" si="16" ref="BI10:BI16">BG10-BH10</f>
        <v>0</v>
      </c>
      <c r="BJ10" s="40"/>
      <c r="BK10" s="40">
        <v>54</v>
      </c>
      <c r="BL10" s="40"/>
      <c r="BM10" s="43"/>
      <c r="BN10" s="43">
        <f aca="true" t="shared" si="17" ref="BN10:BN16">BL10-BM10</f>
        <v>0</v>
      </c>
      <c r="BO10" s="10"/>
      <c r="BP10" s="46">
        <f aca="true" t="shared" si="18" ref="BP10:BQ16">BR10+BT10+BV10+BX10+BZ10+CB10</f>
        <v>0</v>
      </c>
      <c r="BQ10" s="46">
        <f t="shared" si="18"/>
        <v>0</v>
      </c>
      <c r="BR10" s="4"/>
      <c r="BS10" s="4"/>
      <c r="BT10" s="4"/>
      <c r="BU10" s="4"/>
      <c r="BV10" s="4"/>
      <c r="BW10" s="4"/>
      <c r="BX10" s="11"/>
      <c r="BY10" s="11"/>
      <c r="BZ10" s="11"/>
      <c r="CA10" s="11"/>
      <c r="CB10" s="11"/>
      <c r="CC10" s="11"/>
      <c r="CD10" s="44"/>
    </row>
    <row r="11" spans="1:82" s="29" customFormat="1" ht="42.75" customHeight="1">
      <c r="A11" s="3" t="s">
        <v>158</v>
      </c>
      <c r="B11" s="22">
        <v>1</v>
      </c>
      <c r="C11" s="22">
        <f t="shared" si="0"/>
        <v>0</v>
      </c>
      <c r="D11" s="22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2">
        <v>1</v>
      </c>
      <c r="P11" s="22"/>
      <c r="Q11" s="4">
        <v>1</v>
      </c>
      <c r="R11" s="4"/>
      <c r="S11" s="4"/>
      <c r="T11" s="24">
        <v>10</v>
      </c>
      <c r="U11" s="24">
        <v>10</v>
      </c>
      <c r="V11" s="24">
        <f t="shared" si="1"/>
        <v>0</v>
      </c>
      <c r="W11" s="10">
        <f t="shared" si="2"/>
        <v>0</v>
      </c>
      <c r="X11" s="10">
        <f t="shared" si="2"/>
        <v>0</v>
      </c>
      <c r="Y11" s="24">
        <f t="shared" si="3"/>
        <v>0</v>
      </c>
      <c r="Z11" s="10">
        <f t="shared" si="4"/>
        <v>0</v>
      </c>
      <c r="AA11" s="10">
        <f t="shared" si="4"/>
        <v>0</v>
      </c>
      <c r="AB11" s="24">
        <f t="shared" si="5"/>
        <v>0</v>
      </c>
      <c r="AC11" s="10"/>
      <c r="AD11" s="10"/>
      <c r="AE11" s="24">
        <f t="shared" si="6"/>
        <v>0</v>
      </c>
      <c r="AF11" s="10"/>
      <c r="AG11" s="10"/>
      <c r="AH11" s="24">
        <f t="shared" si="7"/>
        <v>0</v>
      </c>
      <c r="AI11" s="24"/>
      <c r="AJ11" s="24"/>
      <c r="AK11" s="24">
        <f t="shared" si="8"/>
        <v>0</v>
      </c>
      <c r="AL11" s="24"/>
      <c r="AM11" s="24"/>
      <c r="AN11" s="24">
        <f t="shared" si="9"/>
        <v>0</v>
      </c>
      <c r="AO11" s="24"/>
      <c r="AP11" s="24"/>
      <c r="AQ11" s="24">
        <f t="shared" si="10"/>
        <v>0</v>
      </c>
      <c r="AR11" s="24"/>
      <c r="AS11" s="24"/>
      <c r="AT11" s="24">
        <f t="shared" si="11"/>
        <v>0</v>
      </c>
      <c r="AU11" s="24"/>
      <c r="AV11" s="24"/>
      <c r="AW11" s="24">
        <f t="shared" si="12"/>
        <v>0</v>
      </c>
      <c r="AX11" s="24"/>
      <c r="AY11" s="24"/>
      <c r="AZ11" s="24">
        <f t="shared" si="13"/>
        <v>0</v>
      </c>
      <c r="BA11" s="24"/>
      <c r="BB11" s="24"/>
      <c r="BC11" s="24">
        <f t="shared" si="14"/>
        <v>0</v>
      </c>
      <c r="BD11" s="10"/>
      <c r="BE11" s="10"/>
      <c r="BF11" s="24">
        <f t="shared" si="15"/>
        <v>0</v>
      </c>
      <c r="BG11" s="40">
        <v>10</v>
      </c>
      <c r="BH11" s="40">
        <v>10</v>
      </c>
      <c r="BI11" s="40">
        <f t="shared" si="16"/>
        <v>0</v>
      </c>
      <c r="BJ11" s="40"/>
      <c r="BK11" s="40">
        <v>10</v>
      </c>
      <c r="BL11" s="40"/>
      <c r="BM11" s="43"/>
      <c r="BN11" s="43">
        <f t="shared" si="17"/>
        <v>0</v>
      </c>
      <c r="BO11" s="10"/>
      <c r="BP11" s="46">
        <f t="shared" si="18"/>
        <v>0</v>
      </c>
      <c r="BQ11" s="46">
        <f t="shared" si="18"/>
        <v>0</v>
      </c>
      <c r="BR11" s="4"/>
      <c r="BS11" s="4"/>
      <c r="BT11" s="4"/>
      <c r="BU11" s="4"/>
      <c r="BV11" s="4"/>
      <c r="BW11" s="4"/>
      <c r="BX11" s="11"/>
      <c r="BY11" s="11"/>
      <c r="BZ11" s="11"/>
      <c r="CA11" s="11"/>
      <c r="CB11" s="11"/>
      <c r="CC11" s="11"/>
      <c r="CD11" s="44"/>
    </row>
    <row r="12" spans="1:82" s="29" customFormat="1" ht="33" customHeight="1">
      <c r="A12" s="3" t="s">
        <v>159</v>
      </c>
      <c r="B12" s="22">
        <v>1</v>
      </c>
      <c r="C12" s="22">
        <f t="shared" si="0"/>
        <v>0</v>
      </c>
      <c r="D12" s="22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2">
        <v>1</v>
      </c>
      <c r="P12" s="22"/>
      <c r="Q12" s="4">
        <v>1</v>
      </c>
      <c r="R12" s="4"/>
      <c r="S12" s="4"/>
      <c r="T12" s="24">
        <v>43</v>
      </c>
      <c r="U12" s="24">
        <v>43</v>
      </c>
      <c r="V12" s="24">
        <f t="shared" si="1"/>
        <v>0</v>
      </c>
      <c r="W12" s="10">
        <f t="shared" si="2"/>
        <v>0</v>
      </c>
      <c r="X12" s="10">
        <f t="shared" si="2"/>
        <v>0</v>
      </c>
      <c r="Y12" s="24">
        <f t="shared" si="3"/>
        <v>0</v>
      </c>
      <c r="Z12" s="10">
        <f t="shared" si="4"/>
        <v>0</v>
      </c>
      <c r="AA12" s="10">
        <f t="shared" si="4"/>
        <v>0</v>
      </c>
      <c r="AB12" s="24">
        <f t="shared" si="5"/>
        <v>0</v>
      </c>
      <c r="AC12" s="10"/>
      <c r="AD12" s="10"/>
      <c r="AE12" s="24">
        <f t="shared" si="6"/>
        <v>0</v>
      </c>
      <c r="AF12" s="10"/>
      <c r="AG12" s="10"/>
      <c r="AH12" s="24">
        <f t="shared" si="7"/>
        <v>0</v>
      </c>
      <c r="AI12" s="24"/>
      <c r="AJ12" s="24"/>
      <c r="AK12" s="24">
        <f t="shared" si="8"/>
        <v>0</v>
      </c>
      <c r="AL12" s="24"/>
      <c r="AM12" s="24"/>
      <c r="AN12" s="24">
        <f t="shared" si="9"/>
        <v>0</v>
      </c>
      <c r="AO12" s="24"/>
      <c r="AP12" s="24"/>
      <c r="AQ12" s="24">
        <f t="shared" si="10"/>
        <v>0</v>
      </c>
      <c r="AR12" s="24"/>
      <c r="AS12" s="24"/>
      <c r="AT12" s="24">
        <f t="shared" si="11"/>
        <v>0</v>
      </c>
      <c r="AU12" s="24"/>
      <c r="AV12" s="24"/>
      <c r="AW12" s="24">
        <f t="shared" si="12"/>
        <v>0</v>
      </c>
      <c r="AX12" s="24"/>
      <c r="AY12" s="24"/>
      <c r="AZ12" s="24">
        <f t="shared" si="13"/>
        <v>0</v>
      </c>
      <c r="BA12" s="24"/>
      <c r="BB12" s="24"/>
      <c r="BC12" s="24">
        <f t="shared" si="14"/>
        <v>0</v>
      </c>
      <c r="BD12" s="10"/>
      <c r="BE12" s="10"/>
      <c r="BF12" s="24">
        <f t="shared" si="15"/>
        <v>0</v>
      </c>
      <c r="BG12" s="40">
        <v>43</v>
      </c>
      <c r="BH12" s="40">
        <v>43</v>
      </c>
      <c r="BI12" s="40">
        <f t="shared" si="16"/>
        <v>0</v>
      </c>
      <c r="BJ12" s="40"/>
      <c r="BK12" s="40">
        <v>43</v>
      </c>
      <c r="BL12" s="40"/>
      <c r="BM12" s="43"/>
      <c r="BN12" s="43">
        <f t="shared" si="17"/>
        <v>0</v>
      </c>
      <c r="BO12" s="10"/>
      <c r="BP12" s="46">
        <f t="shared" si="18"/>
        <v>0</v>
      </c>
      <c r="BQ12" s="46">
        <f t="shared" si="18"/>
        <v>0</v>
      </c>
      <c r="BR12" s="4"/>
      <c r="BS12" s="4"/>
      <c r="BT12" s="4"/>
      <c r="BU12" s="4"/>
      <c r="BV12" s="4"/>
      <c r="BW12" s="4"/>
      <c r="BX12" s="11"/>
      <c r="BY12" s="11"/>
      <c r="BZ12" s="11"/>
      <c r="CA12" s="11"/>
      <c r="CB12" s="11"/>
      <c r="CC12" s="11"/>
      <c r="CD12" s="44"/>
    </row>
    <row r="13" spans="1:82" s="29" customFormat="1" ht="16.5" customHeight="1">
      <c r="A13" s="3"/>
      <c r="B13" s="22">
        <f aca="true" t="shared" si="19" ref="B10:B16">C13+M13+N13+O13</f>
        <v>0</v>
      </c>
      <c r="C13" s="22">
        <f t="shared" si="0"/>
        <v>0</v>
      </c>
      <c r="D13" s="22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2">
        <f aca="true" t="shared" si="20" ref="O10:O16">P13+Q13+R13+S13</f>
        <v>0</v>
      </c>
      <c r="P13" s="22"/>
      <c r="Q13" s="4"/>
      <c r="R13" s="4"/>
      <c r="S13" s="4"/>
      <c r="T13" s="24">
        <f aca="true" t="shared" si="21" ref="T10:U16">W13+BA13+BD13+BG13</f>
        <v>0</v>
      </c>
      <c r="U13" s="24">
        <f t="shared" si="21"/>
        <v>0</v>
      </c>
      <c r="V13" s="24">
        <f t="shared" si="1"/>
        <v>0</v>
      </c>
      <c r="W13" s="10">
        <f t="shared" si="2"/>
        <v>0</v>
      </c>
      <c r="X13" s="10">
        <f t="shared" si="2"/>
        <v>0</v>
      </c>
      <c r="Y13" s="24">
        <f t="shared" si="3"/>
        <v>0</v>
      </c>
      <c r="Z13" s="10">
        <f t="shared" si="4"/>
        <v>0</v>
      </c>
      <c r="AA13" s="10">
        <f t="shared" si="4"/>
        <v>0</v>
      </c>
      <c r="AB13" s="24">
        <f t="shared" si="5"/>
        <v>0</v>
      </c>
      <c r="AC13" s="10"/>
      <c r="AD13" s="10"/>
      <c r="AE13" s="24">
        <f t="shared" si="6"/>
        <v>0</v>
      </c>
      <c r="AF13" s="10"/>
      <c r="AG13" s="10"/>
      <c r="AH13" s="24">
        <f t="shared" si="7"/>
        <v>0</v>
      </c>
      <c r="AI13" s="24"/>
      <c r="AJ13" s="24"/>
      <c r="AK13" s="24">
        <f t="shared" si="8"/>
        <v>0</v>
      </c>
      <c r="AL13" s="24"/>
      <c r="AM13" s="24"/>
      <c r="AN13" s="24">
        <f t="shared" si="9"/>
        <v>0</v>
      </c>
      <c r="AO13" s="24"/>
      <c r="AP13" s="24"/>
      <c r="AQ13" s="24">
        <f t="shared" si="10"/>
        <v>0</v>
      </c>
      <c r="AR13" s="24"/>
      <c r="AS13" s="24"/>
      <c r="AT13" s="24">
        <f t="shared" si="11"/>
        <v>0</v>
      </c>
      <c r="AU13" s="24"/>
      <c r="AV13" s="24"/>
      <c r="AW13" s="24">
        <f t="shared" si="12"/>
        <v>0</v>
      </c>
      <c r="AX13" s="24"/>
      <c r="AY13" s="24"/>
      <c r="AZ13" s="24">
        <f t="shared" si="13"/>
        <v>0</v>
      </c>
      <c r="BA13" s="24"/>
      <c r="BB13" s="24"/>
      <c r="BC13" s="24">
        <f t="shared" si="14"/>
        <v>0</v>
      </c>
      <c r="BD13" s="10"/>
      <c r="BE13" s="10"/>
      <c r="BF13" s="24">
        <f t="shared" si="15"/>
        <v>0</v>
      </c>
      <c r="BG13" s="40">
        <f aca="true" t="shared" si="22" ref="BG10:BG16">BJ13+BK13+BL13+BO13</f>
        <v>0</v>
      </c>
      <c r="BH13" s="40">
        <f aca="true" t="shared" si="23" ref="BH10:BH16">BJ13+BK13+BM13+BO13</f>
        <v>0</v>
      </c>
      <c r="BI13" s="40">
        <f t="shared" si="16"/>
        <v>0</v>
      </c>
      <c r="BJ13" s="40"/>
      <c r="BK13" s="40"/>
      <c r="BL13" s="40"/>
      <c r="BM13" s="43"/>
      <c r="BN13" s="43">
        <f t="shared" si="17"/>
        <v>0</v>
      </c>
      <c r="BO13" s="10"/>
      <c r="BP13" s="46">
        <f t="shared" si="18"/>
        <v>0</v>
      </c>
      <c r="BQ13" s="46">
        <f t="shared" si="18"/>
        <v>0</v>
      </c>
      <c r="BR13" s="4"/>
      <c r="BS13" s="4"/>
      <c r="BT13" s="4"/>
      <c r="BU13" s="4"/>
      <c r="BV13" s="4"/>
      <c r="BW13" s="4"/>
      <c r="BX13" s="11"/>
      <c r="BY13" s="11"/>
      <c r="BZ13" s="11"/>
      <c r="CA13" s="11"/>
      <c r="CB13" s="11"/>
      <c r="CC13" s="11"/>
      <c r="CD13" s="44"/>
    </row>
    <row r="14" spans="1:82" s="29" customFormat="1" ht="17.25" customHeight="1">
      <c r="A14" s="3"/>
      <c r="B14" s="22">
        <f t="shared" si="19"/>
        <v>0</v>
      </c>
      <c r="C14" s="22">
        <f t="shared" si="0"/>
        <v>0</v>
      </c>
      <c r="D14" s="22">
        <f t="shared" si="0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2">
        <f t="shared" si="20"/>
        <v>0</v>
      </c>
      <c r="P14" s="22"/>
      <c r="Q14" s="4"/>
      <c r="R14" s="4"/>
      <c r="S14" s="4"/>
      <c r="T14" s="24">
        <f t="shared" si="21"/>
        <v>0</v>
      </c>
      <c r="U14" s="24">
        <f t="shared" si="21"/>
        <v>0</v>
      </c>
      <c r="V14" s="24">
        <f t="shared" si="1"/>
        <v>0</v>
      </c>
      <c r="W14" s="10">
        <f t="shared" si="2"/>
        <v>0</v>
      </c>
      <c r="X14" s="10">
        <f t="shared" si="2"/>
        <v>0</v>
      </c>
      <c r="Y14" s="24">
        <f t="shared" si="3"/>
        <v>0</v>
      </c>
      <c r="Z14" s="10">
        <f t="shared" si="4"/>
        <v>0</v>
      </c>
      <c r="AA14" s="10">
        <f t="shared" si="4"/>
        <v>0</v>
      </c>
      <c r="AB14" s="24">
        <f t="shared" si="5"/>
        <v>0</v>
      </c>
      <c r="AC14" s="10"/>
      <c r="AD14" s="10"/>
      <c r="AE14" s="24">
        <f t="shared" si="6"/>
        <v>0</v>
      </c>
      <c r="AF14" s="10"/>
      <c r="AG14" s="10"/>
      <c r="AH14" s="24">
        <f t="shared" si="7"/>
        <v>0</v>
      </c>
      <c r="AI14" s="24"/>
      <c r="AJ14" s="24"/>
      <c r="AK14" s="24">
        <f t="shared" si="8"/>
        <v>0</v>
      </c>
      <c r="AL14" s="24"/>
      <c r="AM14" s="24"/>
      <c r="AN14" s="24">
        <f t="shared" si="9"/>
        <v>0</v>
      </c>
      <c r="AO14" s="24"/>
      <c r="AP14" s="24"/>
      <c r="AQ14" s="24">
        <f t="shared" si="10"/>
        <v>0</v>
      </c>
      <c r="AR14" s="24"/>
      <c r="AS14" s="24"/>
      <c r="AT14" s="24">
        <f t="shared" si="11"/>
        <v>0</v>
      </c>
      <c r="AU14" s="24"/>
      <c r="AV14" s="24"/>
      <c r="AW14" s="24">
        <f t="shared" si="12"/>
        <v>0</v>
      </c>
      <c r="AX14" s="24"/>
      <c r="AY14" s="24"/>
      <c r="AZ14" s="24">
        <f t="shared" si="13"/>
        <v>0</v>
      </c>
      <c r="BA14" s="24"/>
      <c r="BB14" s="24"/>
      <c r="BC14" s="24">
        <f t="shared" si="14"/>
        <v>0</v>
      </c>
      <c r="BD14" s="10"/>
      <c r="BE14" s="10"/>
      <c r="BF14" s="24">
        <f t="shared" si="15"/>
        <v>0</v>
      </c>
      <c r="BG14" s="40">
        <f t="shared" si="22"/>
        <v>0</v>
      </c>
      <c r="BH14" s="40">
        <f t="shared" si="23"/>
        <v>0</v>
      </c>
      <c r="BI14" s="40">
        <f t="shared" si="16"/>
        <v>0</v>
      </c>
      <c r="BJ14" s="40"/>
      <c r="BK14" s="40"/>
      <c r="BL14" s="40"/>
      <c r="BM14" s="43"/>
      <c r="BN14" s="43">
        <f t="shared" si="17"/>
        <v>0</v>
      </c>
      <c r="BO14" s="10"/>
      <c r="BP14" s="46">
        <f t="shared" si="18"/>
        <v>0</v>
      </c>
      <c r="BQ14" s="46">
        <f t="shared" si="18"/>
        <v>0</v>
      </c>
      <c r="BR14" s="4"/>
      <c r="BS14" s="4"/>
      <c r="BT14" s="4"/>
      <c r="BU14" s="4"/>
      <c r="BV14" s="4"/>
      <c r="BW14" s="4"/>
      <c r="BX14" s="11"/>
      <c r="BY14" s="11"/>
      <c r="BZ14" s="11"/>
      <c r="CA14" s="11"/>
      <c r="CB14" s="11"/>
      <c r="CC14" s="11"/>
      <c r="CD14" s="44"/>
    </row>
    <row r="15" spans="1:82" s="29" customFormat="1" ht="16.5" customHeight="1">
      <c r="A15" s="3"/>
      <c r="B15" s="22">
        <f t="shared" si="19"/>
        <v>0</v>
      </c>
      <c r="C15" s="22">
        <f t="shared" si="0"/>
        <v>0</v>
      </c>
      <c r="D15" s="22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2">
        <f t="shared" si="20"/>
        <v>0</v>
      </c>
      <c r="P15" s="22"/>
      <c r="Q15" s="4"/>
      <c r="R15" s="4"/>
      <c r="S15" s="4"/>
      <c r="T15" s="24">
        <f t="shared" si="21"/>
        <v>0</v>
      </c>
      <c r="U15" s="24">
        <f t="shared" si="21"/>
        <v>0</v>
      </c>
      <c r="V15" s="24">
        <f t="shared" si="1"/>
        <v>0</v>
      </c>
      <c r="W15" s="10">
        <f t="shared" si="2"/>
        <v>0</v>
      </c>
      <c r="X15" s="10">
        <f t="shared" si="2"/>
        <v>0</v>
      </c>
      <c r="Y15" s="24">
        <f t="shared" si="3"/>
        <v>0</v>
      </c>
      <c r="Z15" s="10">
        <f t="shared" si="4"/>
        <v>0</v>
      </c>
      <c r="AA15" s="10">
        <f t="shared" si="4"/>
        <v>0</v>
      </c>
      <c r="AB15" s="24">
        <f t="shared" si="5"/>
        <v>0</v>
      </c>
      <c r="AC15" s="10"/>
      <c r="AD15" s="10"/>
      <c r="AE15" s="24">
        <f t="shared" si="6"/>
        <v>0</v>
      </c>
      <c r="AF15" s="10"/>
      <c r="AG15" s="10"/>
      <c r="AH15" s="24">
        <f t="shared" si="7"/>
        <v>0</v>
      </c>
      <c r="AI15" s="24"/>
      <c r="AJ15" s="24"/>
      <c r="AK15" s="24">
        <f t="shared" si="8"/>
        <v>0</v>
      </c>
      <c r="AL15" s="24"/>
      <c r="AM15" s="24"/>
      <c r="AN15" s="24">
        <f t="shared" si="9"/>
        <v>0</v>
      </c>
      <c r="AO15" s="24"/>
      <c r="AP15" s="24"/>
      <c r="AQ15" s="24">
        <f t="shared" si="10"/>
        <v>0</v>
      </c>
      <c r="AR15" s="24"/>
      <c r="AS15" s="24"/>
      <c r="AT15" s="24">
        <f t="shared" si="11"/>
        <v>0</v>
      </c>
      <c r="AU15" s="24"/>
      <c r="AV15" s="24"/>
      <c r="AW15" s="24">
        <f t="shared" si="12"/>
        <v>0</v>
      </c>
      <c r="AX15" s="24"/>
      <c r="AY15" s="24"/>
      <c r="AZ15" s="24">
        <f t="shared" si="13"/>
        <v>0</v>
      </c>
      <c r="BA15" s="24"/>
      <c r="BB15" s="24"/>
      <c r="BC15" s="24">
        <f t="shared" si="14"/>
        <v>0</v>
      </c>
      <c r="BD15" s="10"/>
      <c r="BE15" s="10"/>
      <c r="BF15" s="24">
        <f t="shared" si="15"/>
        <v>0</v>
      </c>
      <c r="BG15" s="40">
        <f t="shared" si="22"/>
        <v>0</v>
      </c>
      <c r="BH15" s="40">
        <f t="shared" si="23"/>
        <v>0</v>
      </c>
      <c r="BI15" s="40">
        <f t="shared" si="16"/>
        <v>0</v>
      </c>
      <c r="BJ15" s="40"/>
      <c r="BK15" s="40"/>
      <c r="BL15" s="40"/>
      <c r="BM15" s="43"/>
      <c r="BN15" s="43">
        <f t="shared" si="17"/>
        <v>0</v>
      </c>
      <c r="BO15" s="10"/>
      <c r="BP15" s="46">
        <f t="shared" si="18"/>
        <v>0</v>
      </c>
      <c r="BQ15" s="46">
        <f t="shared" si="18"/>
        <v>0</v>
      </c>
      <c r="BR15" s="4"/>
      <c r="BS15" s="4"/>
      <c r="BT15" s="4"/>
      <c r="BU15" s="4"/>
      <c r="BV15" s="4"/>
      <c r="BW15" s="4"/>
      <c r="BX15" s="11"/>
      <c r="BY15" s="11"/>
      <c r="BZ15" s="11"/>
      <c r="CA15" s="11"/>
      <c r="CB15" s="11"/>
      <c r="CC15" s="11"/>
      <c r="CD15" s="44"/>
    </row>
    <row r="16" spans="1:82" s="29" customFormat="1" ht="18" customHeight="1">
      <c r="A16" s="3"/>
      <c r="B16" s="22">
        <f t="shared" si="19"/>
        <v>0</v>
      </c>
      <c r="C16" s="22">
        <f t="shared" si="0"/>
        <v>0</v>
      </c>
      <c r="D16" s="22">
        <f t="shared" si="0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2">
        <f t="shared" si="20"/>
        <v>0</v>
      </c>
      <c r="P16" s="22"/>
      <c r="Q16" s="4"/>
      <c r="R16" s="4"/>
      <c r="S16" s="4"/>
      <c r="T16" s="24">
        <f t="shared" si="21"/>
        <v>0</v>
      </c>
      <c r="U16" s="24">
        <f t="shared" si="21"/>
        <v>0</v>
      </c>
      <c r="V16" s="24">
        <f t="shared" si="1"/>
        <v>0</v>
      </c>
      <c r="W16" s="10">
        <f t="shared" si="2"/>
        <v>0</v>
      </c>
      <c r="X16" s="10">
        <f t="shared" si="2"/>
        <v>0</v>
      </c>
      <c r="Y16" s="24">
        <f t="shared" si="3"/>
        <v>0</v>
      </c>
      <c r="Z16" s="10">
        <f>AF16+AX16</f>
        <v>0</v>
      </c>
      <c r="AA16" s="10">
        <f>AG16+AY16</f>
        <v>0</v>
      </c>
      <c r="AB16" s="24">
        <f t="shared" si="5"/>
        <v>0</v>
      </c>
      <c r="AC16" s="10"/>
      <c r="AD16" s="10"/>
      <c r="AE16" s="24">
        <f t="shared" si="6"/>
        <v>0</v>
      </c>
      <c r="AF16" s="10"/>
      <c r="AG16" s="10"/>
      <c r="AH16" s="24">
        <f t="shared" si="7"/>
        <v>0</v>
      </c>
      <c r="AI16" s="24"/>
      <c r="AJ16" s="24"/>
      <c r="AK16" s="24">
        <f t="shared" si="8"/>
        <v>0</v>
      </c>
      <c r="AL16" s="24"/>
      <c r="AM16" s="24"/>
      <c r="AN16" s="24">
        <f t="shared" si="9"/>
        <v>0</v>
      </c>
      <c r="AO16" s="24"/>
      <c r="AP16" s="24"/>
      <c r="AQ16" s="24">
        <f t="shared" si="10"/>
        <v>0</v>
      </c>
      <c r="AR16" s="24"/>
      <c r="AS16" s="24"/>
      <c r="AT16" s="24">
        <f t="shared" si="11"/>
        <v>0</v>
      </c>
      <c r="AU16" s="24"/>
      <c r="AV16" s="24"/>
      <c r="AW16" s="24">
        <f t="shared" si="12"/>
        <v>0</v>
      </c>
      <c r="AX16" s="24"/>
      <c r="AY16" s="24"/>
      <c r="AZ16" s="24">
        <f t="shared" si="13"/>
        <v>0</v>
      </c>
      <c r="BA16" s="24"/>
      <c r="BB16" s="24"/>
      <c r="BC16" s="24">
        <f t="shared" si="14"/>
        <v>0</v>
      </c>
      <c r="BD16" s="10"/>
      <c r="BE16" s="10"/>
      <c r="BF16" s="24">
        <f t="shared" si="15"/>
        <v>0</v>
      </c>
      <c r="BG16" s="40">
        <f t="shared" si="22"/>
        <v>0</v>
      </c>
      <c r="BH16" s="40">
        <f t="shared" si="23"/>
        <v>0</v>
      </c>
      <c r="BI16" s="40">
        <f t="shared" si="16"/>
        <v>0</v>
      </c>
      <c r="BJ16" s="40"/>
      <c r="BK16" s="40"/>
      <c r="BL16" s="40"/>
      <c r="BM16" s="43"/>
      <c r="BN16" s="43">
        <f t="shared" si="17"/>
        <v>0</v>
      </c>
      <c r="BO16" s="10"/>
      <c r="BP16" s="46">
        <f t="shared" si="18"/>
        <v>0</v>
      </c>
      <c r="BQ16" s="46">
        <f t="shared" si="18"/>
        <v>0</v>
      </c>
      <c r="BR16" s="4"/>
      <c r="BS16" s="4"/>
      <c r="BT16" s="4"/>
      <c r="BU16" s="4"/>
      <c r="BV16" s="4"/>
      <c r="BW16" s="4"/>
      <c r="BX16" s="11"/>
      <c r="BY16" s="11"/>
      <c r="BZ16" s="11"/>
      <c r="CA16" s="11"/>
      <c r="CB16" s="11"/>
      <c r="CC16" s="11"/>
      <c r="CD16" s="44"/>
    </row>
    <row r="17" spans="1:82" s="38" customFormat="1" ht="19.5" customHeight="1">
      <c r="A17" s="7" t="s">
        <v>1</v>
      </c>
      <c r="B17" s="23">
        <f>SUM(B9:B16)</f>
        <v>4</v>
      </c>
      <c r="C17" s="23">
        <f aca="true" t="shared" si="24" ref="C17:BN17">SUM(C9:C16)</f>
        <v>0</v>
      </c>
      <c r="D17" s="23">
        <f t="shared" si="24"/>
        <v>0</v>
      </c>
      <c r="E17" s="23">
        <f t="shared" si="24"/>
        <v>0</v>
      </c>
      <c r="F17" s="23">
        <f t="shared" si="24"/>
        <v>0</v>
      </c>
      <c r="G17" s="23">
        <f t="shared" si="24"/>
        <v>0</v>
      </c>
      <c r="H17" s="23">
        <f t="shared" si="24"/>
        <v>0</v>
      </c>
      <c r="I17" s="23">
        <f t="shared" si="24"/>
        <v>0</v>
      </c>
      <c r="J17" s="23">
        <f t="shared" si="24"/>
        <v>0</v>
      </c>
      <c r="K17" s="23">
        <f t="shared" si="24"/>
        <v>0</v>
      </c>
      <c r="L17" s="23">
        <f t="shared" si="24"/>
        <v>0</v>
      </c>
      <c r="M17" s="23">
        <f t="shared" si="24"/>
        <v>0</v>
      </c>
      <c r="N17" s="23">
        <f t="shared" si="24"/>
        <v>0</v>
      </c>
      <c r="O17" s="23">
        <f t="shared" si="24"/>
        <v>4</v>
      </c>
      <c r="P17" s="23">
        <f t="shared" si="24"/>
        <v>0</v>
      </c>
      <c r="Q17" s="23">
        <f t="shared" si="24"/>
        <v>4</v>
      </c>
      <c r="R17" s="23">
        <f t="shared" si="24"/>
        <v>0</v>
      </c>
      <c r="S17" s="23">
        <f t="shared" si="24"/>
        <v>0</v>
      </c>
      <c r="T17" s="25">
        <f t="shared" si="24"/>
        <v>205</v>
      </c>
      <c r="U17" s="25">
        <f t="shared" si="24"/>
        <v>205</v>
      </c>
      <c r="V17" s="25">
        <f t="shared" si="24"/>
        <v>0</v>
      </c>
      <c r="W17" s="25">
        <f t="shared" si="24"/>
        <v>0</v>
      </c>
      <c r="X17" s="25">
        <f t="shared" si="24"/>
        <v>0</v>
      </c>
      <c r="Y17" s="25">
        <f t="shared" si="24"/>
        <v>0</v>
      </c>
      <c r="Z17" s="25">
        <f t="shared" si="24"/>
        <v>0</v>
      </c>
      <c r="AA17" s="25">
        <f t="shared" si="24"/>
        <v>0</v>
      </c>
      <c r="AB17" s="25">
        <f t="shared" si="24"/>
        <v>0</v>
      </c>
      <c r="AC17" s="25">
        <f t="shared" si="24"/>
        <v>0</v>
      </c>
      <c r="AD17" s="25">
        <f t="shared" si="24"/>
        <v>0</v>
      </c>
      <c r="AE17" s="25">
        <f t="shared" si="24"/>
        <v>0</v>
      </c>
      <c r="AF17" s="25">
        <f t="shared" si="24"/>
        <v>0</v>
      </c>
      <c r="AG17" s="25">
        <f t="shared" si="24"/>
        <v>0</v>
      </c>
      <c r="AH17" s="25">
        <f t="shared" si="24"/>
        <v>0</v>
      </c>
      <c r="AI17" s="25">
        <f t="shared" si="24"/>
        <v>0</v>
      </c>
      <c r="AJ17" s="25">
        <f t="shared" si="24"/>
        <v>0</v>
      </c>
      <c r="AK17" s="25">
        <f t="shared" si="24"/>
        <v>0</v>
      </c>
      <c r="AL17" s="25">
        <f t="shared" si="24"/>
        <v>0</v>
      </c>
      <c r="AM17" s="25">
        <f t="shared" si="24"/>
        <v>0</v>
      </c>
      <c r="AN17" s="25">
        <f t="shared" si="24"/>
        <v>0</v>
      </c>
      <c r="AO17" s="25">
        <f t="shared" si="24"/>
        <v>0</v>
      </c>
      <c r="AP17" s="25">
        <f t="shared" si="24"/>
        <v>0</v>
      </c>
      <c r="AQ17" s="25">
        <f t="shared" si="24"/>
        <v>0</v>
      </c>
      <c r="AR17" s="25">
        <f t="shared" si="24"/>
        <v>0</v>
      </c>
      <c r="AS17" s="25">
        <f t="shared" si="24"/>
        <v>0</v>
      </c>
      <c r="AT17" s="25">
        <f t="shared" si="24"/>
        <v>0</v>
      </c>
      <c r="AU17" s="25">
        <f t="shared" si="24"/>
        <v>0</v>
      </c>
      <c r="AV17" s="25">
        <f t="shared" si="24"/>
        <v>0</v>
      </c>
      <c r="AW17" s="25">
        <f t="shared" si="24"/>
        <v>0</v>
      </c>
      <c r="AX17" s="25">
        <f t="shared" si="24"/>
        <v>0</v>
      </c>
      <c r="AY17" s="25">
        <f t="shared" si="24"/>
        <v>0</v>
      </c>
      <c r="AZ17" s="25">
        <f t="shared" si="24"/>
        <v>0</v>
      </c>
      <c r="BA17" s="25">
        <f t="shared" si="24"/>
        <v>0</v>
      </c>
      <c r="BB17" s="25">
        <f t="shared" si="24"/>
        <v>0</v>
      </c>
      <c r="BC17" s="25">
        <f t="shared" si="24"/>
        <v>0</v>
      </c>
      <c r="BD17" s="25">
        <f t="shared" si="24"/>
        <v>0</v>
      </c>
      <c r="BE17" s="25">
        <f t="shared" si="24"/>
        <v>0</v>
      </c>
      <c r="BF17" s="25">
        <f t="shared" si="24"/>
        <v>0</v>
      </c>
      <c r="BG17" s="25">
        <f t="shared" si="24"/>
        <v>205</v>
      </c>
      <c r="BH17" s="25">
        <f t="shared" si="24"/>
        <v>205</v>
      </c>
      <c r="BI17" s="25">
        <f t="shared" si="24"/>
        <v>0</v>
      </c>
      <c r="BJ17" s="25">
        <f t="shared" si="24"/>
        <v>0</v>
      </c>
      <c r="BK17" s="25">
        <f t="shared" si="24"/>
        <v>205</v>
      </c>
      <c r="BL17" s="25">
        <f t="shared" si="24"/>
        <v>0</v>
      </c>
      <c r="BM17" s="25">
        <f t="shared" si="24"/>
        <v>0</v>
      </c>
      <c r="BN17" s="25">
        <f t="shared" si="24"/>
        <v>0</v>
      </c>
      <c r="BO17" s="25">
        <f aca="true" t="shared" si="25" ref="BO17:CC17">SUM(BO9:BO16)</f>
        <v>0</v>
      </c>
      <c r="BP17" s="23">
        <f t="shared" si="25"/>
        <v>0</v>
      </c>
      <c r="BQ17" s="23">
        <f t="shared" si="25"/>
        <v>0</v>
      </c>
      <c r="BR17" s="23">
        <f t="shared" si="25"/>
        <v>0</v>
      </c>
      <c r="BS17" s="23">
        <f t="shared" si="25"/>
        <v>0</v>
      </c>
      <c r="BT17" s="23">
        <f t="shared" si="25"/>
        <v>0</v>
      </c>
      <c r="BU17" s="23">
        <f t="shared" si="25"/>
        <v>0</v>
      </c>
      <c r="BV17" s="23">
        <f t="shared" si="25"/>
        <v>0</v>
      </c>
      <c r="BW17" s="23">
        <f t="shared" si="25"/>
        <v>0</v>
      </c>
      <c r="BX17" s="23">
        <f t="shared" si="25"/>
        <v>0</v>
      </c>
      <c r="BY17" s="23">
        <f t="shared" si="25"/>
        <v>0</v>
      </c>
      <c r="BZ17" s="23">
        <f t="shared" si="25"/>
        <v>0</v>
      </c>
      <c r="CA17" s="23">
        <f t="shared" si="25"/>
        <v>0</v>
      </c>
      <c r="CB17" s="23">
        <f t="shared" si="25"/>
        <v>0</v>
      </c>
      <c r="CC17" s="23">
        <f t="shared" si="25"/>
        <v>0</v>
      </c>
      <c r="CD17" s="45"/>
    </row>
    <row r="18" spans="1:59" s="29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3"/>
      <c r="BA18" s="33"/>
      <c r="BB18" s="33"/>
      <c r="BC18" s="33"/>
      <c r="BD18" s="33"/>
      <c r="BE18" s="33"/>
      <c r="BF18" s="33"/>
      <c r="BG18" s="36"/>
    </row>
    <row r="19" spans="1:56" s="29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BD19" s="37"/>
    </row>
    <row r="20" spans="1:56" s="6" customFormat="1" ht="12.75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29"/>
      <c r="AZ20" s="29"/>
      <c r="BA20" s="29"/>
      <c r="BB20" s="29"/>
      <c r="BC20" s="29"/>
      <c r="BD20" s="29"/>
    </row>
    <row r="21" spans="1:56" s="6" customFormat="1" ht="12.75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29"/>
      <c r="AX21" s="29"/>
      <c r="AY21" s="29"/>
      <c r="AZ21" s="29"/>
      <c r="BA21" s="29"/>
      <c r="BB21" s="29"/>
      <c r="BC21" s="29"/>
      <c r="BD21" s="29"/>
    </row>
    <row r="22" spans="1:56" s="6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29"/>
      <c r="AZ22" s="29"/>
      <c r="BA22" s="29"/>
      <c r="BB22" s="29"/>
      <c r="BC22" s="29"/>
      <c r="BD22" s="29"/>
    </row>
    <row r="23" spans="1:56" s="6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29"/>
      <c r="AX23" s="29"/>
      <c r="AY23" s="29"/>
      <c r="AZ23" s="29"/>
      <c r="BA23" s="29"/>
      <c r="BB23" s="29"/>
      <c r="BC23" s="29"/>
      <c r="BD23" s="29"/>
    </row>
    <row r="24" spans="1:48" s="6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6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6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6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6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6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6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6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6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61" ht="12.75">
      <c r="A34" s="8"/>
      <c r="B34" s="8"/>
      <c r="C34" s="8"/>
      <c r="D34" s="8"/>
      <c r="E34" s="8"/>
      <c r="F34" s="8"/>
      <c r="G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.75">
      <c r="A35" s="8"/>
      <c r="B35" s="8"/>
      <c r="C35" s="8"/>
      <c r="D35" s="8"/>
      <c r="E35" s="8"/>
      <c r="F35" s="8"/>
      <c r="G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.75">
      <c r="A36" s="8"/>
      <c r="B36" s="8"/>
      <c r="C36" s="8"/>
      <c r="D36" s="8"/>
      <c r="E36" s="8"/>
      <c r="F36" s="8"/>
      <c r="G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BA36" s="1"/>
      <c r="BB36" s="1"/>
      <c r="BC36" s="1"/>
      <c r="BD36" s="1"/>
      <c r="BE36" s="1"/>
      <c r="BF36" s="1"/>
      <c r="BG36" s="1"/>
      <c r="BH36" s="1"/>
      <c r="BI36" s="1"/>
    </row>
    <row r="37" spans="4:61" ht="12.75">
      <c r="D37" s="2"/>
      <c r="E37" s="2"/>
      <c r="F37" s="2"/>
      <c r="G37" s="2"/>
      <c r="H37" s="2"/>
      <c r="I37" s="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A37" s="1"/>
      <c r="BB37" s="1"/>
      <c r="BC37" s="1"/>
      <c r="BD37" s="1"/>
      <c r="BE37" s="1"/>
      <c r="BF37" s="1"/>
      <c r="BG37" s="1"/>
      <c r="BH37" s="1"/>
      <c r="BI37" s="1"/>
    </row>
    <row r="38" spans="4:61" ht="12.75">
      <c r="D38" s="2"/>
      <c r="E38" s="2"/>
      <c r="F38" s="2"/>
      <c r="G38" s="2"/>
      <c r="H38" s="2"/>
      <c r="I38" s="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A38" s="1"/>
      <c r="BB38" s="1"/>
      <c r="BC38" s="1"/>
      <c r="BD38" s="1"/>
      <c r="BE38" s="1"/>
      <c r="BF38" s="1"/>
      <c r="BG38" s="1"/>
      <c r="BH38" s="1"/>
      <c r="BI38" s="1"/>
    </row>
    <row r="39" spans="4:61" ht="12.75">
      <c r="D39" s="2"/>
      <c r="E39" s="2"/>
      <c r="F39" s="2"/>
      <c r="G39" s="2"/>
      <c r="H39" s="2"/>
      <c r="I39" s="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A39" s="1"/>
      <c r="BB39" s="1"/>
      <c r="BC39" s="1"/>
      <c r="BD39" s="1"/>
      <c r="BE39" s="1"/>
      <c r="BF39" s="1"/>
      <c r="BG39" s="1"/>
      <c r="BH39" s="1"/>
      <c r="BI39" s="1"/>
    </row>
    <row r="40" spans="4:61" ht="12.75">
      <c r="D40" s="2"/>
      <c r="E40" s="2"/>
      <c r="F40" s="2"/>
      <c r="G40" s="2"/>
      <c r="H40" s="2"/>
      <c r="I40" s="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A40" s="1"/>
      <c r="BB40" s="1"/>
      <c r="BC40" s="1"/>
      <c r="BD40" s="1"/>
      <c r="BE40" s="1"/>
      <c r="BF40" s="1"/>
      <c r="BG40" s="1"/>
      <c r="BH40" s="1"/>
      <c r="BI40" s="1"/>
    </row>
    <row r="41" spans="4:61" ht="12.75">
      <c r="D41" s="2"/>
      <c r="E41" s="2"/>
      <c r="F41" s="2"/>
      <c r="G41" s="2"/>
      <c r="H41" s="2"/>
      <c r="I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BA41" s="1"/>
      <c r="BB41" s="1"/>
      <c r="BC41" s="1"/>
      <c r="BD41" s="1"/>
      <c r="BE41" s="1"/>
      <c r="BF41" s="1"/>
      <c r="BG41" s="1"/>
      <c r="BH41" s="1"/>
      <c r="BI41" s="1"/>
    </row>
    <row r="42" spans="4:61" ht="12.75">
      <c r="D42" s="2"/>
      <c r="E42" s="2"/>
      <c r="F42" s="2"/>
      <c r="G42" s="2"/>
      <c r="H42" s="2"/>
      <c r="I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A42" s="1"/>
      <c r="BB42" s="1"/>
      <c r="BC42" s="1"/>
      <c r="BD42" s="1"/>
      <c r="BE42" s="1"/>
      <c r="BF42" s="1"/>
      <c r="BG42" s="1"/>
      <c r="BH42" s="1"/>
      <c r="BI42" s="1"/>
    </row>
    <row r="43" spans="4:61" ht="12.75">
      <c r="D43" s="2"/>
      <c r="E43" s="2"/>
      <c r="F43" s="2"/>
      <c r="G43" s="2"/>
      <c r="H43" s="2"/>
      <c r="I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A43" s="1"/>
      <c r="BB43" s="1"/>
      <c r="BC43" s="1"/>
      <c r="BD43" s="1"/>
      <c r="BE43" s="1"/>
      <c r="BF43" s="1"/>
      <c r="BG43" s="1"/>
      <c r="BH43" s="1"/>
      <c r="BI43" s="1"/>
    </row>
    <row r="44" spans="4:61" ht="12.75">
      <c r="D44" s="2"/>
      <c r="E44" s="2"/>
      <c r="F44" s="2"/>
      <c r="G44" s="2"/>
      <c r="H44" s="2"/>
      <c r="I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A44" s="1"/>
      <c r="BB44" s="1"/>
      <c r="BC44" s="1"/>
      <c r="BD44" s="1"/>
      <c r="BE44" s="1"/>
      <c r="BF44" s="1"/>
      <c r="BG44" s="1"/>
      <c r="BH44" s="1"/>
      <c r="BI44" s="1"/>
    </row>
    <row r="45" spans="4:61" ht="12.75">
      <c r="D45" s="2"/>
      <c r="E45" s="2"/>
      <c r="F45" s="2"/>
      <c r="G45" s="2"/>
      <c r="H45" s="2"/>
      <c r="I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A45" s="1"/>
      <c r="BB45" s="1"/>
      <c r="BC45" s="1"/>
      <c r="BD45" s="1"/>
      <c r="BE45" s="1"/>
      <c r="BF45" s="1"/>
      <c r="BG45" s="1"/>
      <c r="BH45" s="1"/>
      <c r="BI45" s="1"/>
    </row>
    <row r="46" spans="4:61" ht="12.75">
      <c r="D46" s="2"/>
      <c r="E46" s="2"/>
      <c r="F46" s="2"/>
      <c r="G46" s="2"/>
      <c r="H46" s="2"/>
      <c r="I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A46" s="1"/>
      <c r="BB46" s="1"/>
      <c r="BC46" s="1"/>
      <c r="BD46" s="1"/>
      <c r="BE46" s="1"/>
      <c r="BF46" s="1"/>
      <c r="BG46" s="1"/>
      <c r="BH46" s="1"/>
      <c r="BI46" s="1"/>
    </row>
    <row r="47" spans="4:61" ht="12.75">
      <c r="D47" s="2"/>
      <c r="E47" s="2"/>
      <c r="F47" s="2"/>
      <c r="G47" s="2"/>
      <c r="H47" s="2"/>
      <c r="I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A47" s="1"/>
      <c r="BB47" s="1"/>
      <c r="BC47" s="1"/>
      <c r="BD47" s="1"/>
      <c r="BE47" s="1"/>
      <c r="BF47" s="1"/>
      <c r="BG47" s="1"/>
      <c r="BH47" s="1"/>
      <c r="BI47" s="1"/>
    </row>
    <row r="48" spans="4:61" ht="12.75">
      <c r="D48" s="2"/>
      <c r="E48" s="2"/>
      <c r="F48" s="2"/>
      <c r="G48" s="2"/>
      <c r="H48" s="2"/>
      <c r="I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A48" s="1"/>
      <c r="BB48" s="1"/>
      <c r="BC48" s="1"/>
      <c r="BD48" s="1"/>
      <c r="BE48" s="1"/>
      <c r="BF48" s="1"/>
      <c r="BG48" s="1"/>
      <c r="BH48" s="1"/>
      <c r="BI48" s="1"/>
    </row>
    <row r="49" spans="4:61" ht="12.75">
      <c r="D49" s="2"/>
      <c r="E49" s="2"/>
      <c r="F49" s="2"/>
      <c r="G49" s="2"/>
      <c r="H49" s="2"/>
      <c r="I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A49" s="1"/>
      <c r="BB49" s="1"/>
      <c r="BC49" s="1"/>
      <c r="BD49" s="1"/>
      <c r="BE49" s="1"/>
      <c r="BF49" s="1"/>
      <c r="BG49" s="1"/>
      <c r="BH49" s="1"/>
      <c r="BI49" s="1"/>
    </row>
    <row r="50" spans="4:61" ht="12.75">
      <c r="D50" s="2"/>
      <c r="E50" s="2"/>
      <c r="F50" s="2"/>
      <c r="G50" s="2"/>
      <c r="H50" s="2"/>
      <c r="I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A50" s="1"/>
      <c r="BB50" s="1"/>
      <c r="BC50" s="1"/>
      <c r="BD50" s="1"/>
      <c r="BE50" s="1"/>
      <c r="BF50" s="1"/>
      <c r="BG50" s="1"/>
      <c r="BH50" s="1"/>
      <c r="BI50" s="1"/>
    </row>
    <row r="51" spans="4:61" ht="12.75">
      <c r="D51" s="2"/>
      <c r="E51" s="2"/>
      <c r="F51" s="2"/>
      <c r="G51" s="2"/>
      <c r="H51" s="2"/>
      <c r="I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A51" s="1"/>
      <c r="BB51" s="1"/>
      <c r="BC51" s="1"/>
      <c r="BD51" s="1"/>
      <c r="BE51" s="1"/>
      <c r="BF51" s="1"/>
      <c r="BG51" s="1"/>
      <c r="BH51" s="1"/>
      <c r="BI51" s="1"/>
    </row>
    <row r="52" spans="4:61" ht="12.75">
      <c r="D52" s="2"/>
      <c r="E52" s="2"/>
      <c r="F52" s="2"/>
      <c r="G52" s="2"/>
      <c r="H52" s="2"/>
      <c r="I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A52" s="1"/>
      <c r="BB52" s="1"/>
      <c r="BC52" s="1"/>
      <c r="BD52" s="1"/>
      <c r="BE52" s="1"/>
      <c r="BF52" s="1"/>
      <c r="BG52" s="1"/>
      <c r="BH52" s="1"/>
      <c r="BI52" s="1"/>
    </row>
    <row r="53" spans="4:61" ht="12.75">
      <c r="D53" s="2"/>
      <c r="E53" s="2"/>
      <c r="F53" s="2"/>
      <c r="G53" s="2"/>
      <c r="H53" s="2"/>
      <c r="I53" s="2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A53" s="1"/>
      <c r="BB53" s="1"/>
      <c r="BC53" s="1"/>
      <c r="BD53" s="1"/>
      <c r="BE53" s="1"/>
      <c r="BF53" s="1"/>
      <c r="BG53" s="1"/>
      <c r="BH53" s="1"/>
      <c r="BI53" s="1"/>
    </row>
    <row r="54" spans="4:61" ht="12.75">
      <c r="D54" s="2"/>
      <c r="E54" s="2"/>
      <c r="F54" s="2"/>
      <c r="G54" s="2"/>
      <c r="H54" s="2"/>
      <c r="I54" s="2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A54" s="1"/>
      <c r="BB54" s="1"/>
      <c r="BC54" s="1"/>
      <c r="BD54" s="1"/>
      <c r="BE54" s="1"/>
      <c r="BF54" s="1"/>
      <c r="BG54" s="1"/>
      <c r="BH54" s="1"/>
      <c r="BI54" s="1"/>
    </row>
    <row r="55" spans="4:61" ht="12.75">
      <c r="D55" s="2"/>
      <c r="E55" s="2"/>
      <c r="F55" s="2"/>
      <c r="G55" s="2"/>
      <c r="H55" s="2"/>
      <c r="I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BA55" s="1"/>
      <c r="BB55" s="1"/>
      <c r="BC55" s="1"/>
      <c r="BD55" s="1"/>
      <c r="BE55" s="1"/>
      <c r="BF55" s="1"/>
      <c r="BG55" s="1"/>
      <c r="BH55" s="1"/>
      <c r="BI55" s="1"/>
    </row>
    <row r="56" spans="4:61" ht="12.75">
      <c r="D56" s="2"/>
      <c r="E56" s="2"/>
      <c r="F56" s="2"/>
      <c r="G56" s="2"/>
      <c r="H56" s="2"/>
      <c r="I56" s="2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BA56" s="1"/>
      <c r="BB56" s="1"/>
      <c r="BC56" s="1"/>
      <c r="BD56" s="1"/>
      <c r="BE56" s="1"/>
      <c r="BF56" s="1"/>
      <c r="BG56" s="1"/>
      <c r="BH56" s="1"/>
      <c r="BI56" s="1"/>
    </row>
    <row r="57" spans="4:61" ht="12.75">
      <c r="D57" s="2"/>
      <c r="E57" s="2"/>
      <c r="F57" s="2"/>
      <c r="G57" s="2"/>
      <c r="H57" s="2"/>
      <c r="I57" s="2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BA57" s="1"/>
      <c r="BB57" s="1"/>
      <c r="BC57" s="1"/>
      <c r="BD57" s="1"/>
      <c r="BE57" s="1"/>
      <c r="BF57" s="1"/>
      <c r="BG57" s="1"/>
      <c r="BH57" s="1"/>
      <c r="BI57" s="1"/>
    </row>
    <row r="58" spans="4:61" ht="12.75">
      <c r="D58" s="2"/>
      <c r="E58" s="2"/>
      <c r="F58" s="2"/>
      <c r="G58" s="2"/>
      <c r="H58" s="2"/>
      <c r="I58" s="2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BA58" s="1"/>
      <c r="BB58" s="1"/>
      <c r="BC58" s="1"/>
      <c r="BD58" s="1"/>
      <c r="BE58" s="1"/>
      <c r="BF58" s="1"/>
      <c r="BG58" s="1"/>
      <c r="BH58" s="1"/>
      <c r="BI58" s="1"/>
    </row>
    <row r="59" spans="4:61" ht="12.75">
      <c r="D59" s="2"/>
      <c r="E59" s="2"/>
      <c r="F59" s="2"/>
      <c r="G59" s="2"/>
      <c r="H59" s="2"/>
      <c r="I59" s="2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BA59" s="1"/>
      <c r="BB59" s="1"/>
      <c r="BC59" s="1"/>
      <c r="BD59" s="1"/>
      <c r="BE59" s="1"/>
      <c r="BF59" s="1"/>
      <c r="BG59" s="1"/>
      <c r="BH59" s="1"/>
      <c r="BI59" s="1"/>
    </row>
    <row r="60" spans="4:61" ht="12.75">
      <c r="D60" s="2"/>
      <c r="E60" s="2"/>
      <c r="F60" s="2"/>
      <c r="G60" s="2"/>
      <c r="H60" s="2"/>
      <c r="I60" s="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BA60" s="1"/>
      <c r="BB60" s="1"/>
      <c r="BC60" s="1"/>
      <c r="BD60" s="1"/>
      <c r="BE60" s="1"/>
      <c r="BF60" s="1"/>
      <c r="BG60" s="1"/>
      <c r="BH60" s="1"/>
      <c r="BI60" s="1"/>
    </row>
    <row r="61" spans="4:61" ht="12.75">
      <c r="D61" s="2"/>
      <c r="E61" s="2"/>
      <c r="F61" s="2"/>
      <c r="G61" s="2"/>
      <c r="H61" s="2"/>
      <c r="I61" s="2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BA61" s="1"/>
      <c r="BB61" s="1"/>
      <c r="BC61" s="1"/>
      <c r="BD61" s="1"/>
      <c r="BE61" s="1"/>
      <c r="BF61" s="1"/>
      <c r="BG61" s="1"/>
      <c r="BH61" s="1"/>
      <c r="BI61" s="1"/>
    </row>
    <row r="62" spans="4:61" ht="12.75">
      <c r="D62" s="2"/>
      <c r="E62" s="2"/>
      <c r="F62" s="2"/>
      <c r="G62" s="2"/>
      <c r="H62" s="2"/>
      <c r="I62" s="2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BA62" s="1"/>
      <c r="BB62" s="1"/>
      <c r="BC62" s="1"/>
      <c r="BD62" s="1"/>
      <c r="BE62" s="1"/>
      <c r="BF62" s="1"/>
      <c r="BG62" s="1"/>
      <c r="BH62" s="1"/>
      <c r="BI62" s="1"/>
    </row>
    <row r="63" spans="4:61" ht="12.75">
      <c r="D63" s="2"/>
      <c r="E63" s="2"/>
      <c r="F63" s="2"/>
      <c r="G63" s="2"/>
      <c r="H63" s="2"/>
      <c r="I63" s="2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BA63" s="1"/>
      <c r="BB63" s="1"/>
      <c r="BC63" s="1"/>
      <c r="BD63" s="1"/>
      <c r="BE63" s="1"/>
      <c r="BF63" s="1"/>
      <c r="BG63" s="1"/>
      <c r="BH63" s="1"/>
      <c r="BI63" s="1"/>
    </row>
    <row r="64" spans="4:61" ht="12.75">
      <c r="D64" s="2"/>
      <c r="E64" s="2"/>
      <c r="F64" s="2"/>
      <c r="G64" s="2"/>
      <c r="H64" s="2"/>
      <c r="I64" s="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BA64" s="1"/>
      <c r="BB64" s="1"/>
      <c r="BC64" s="1"/>
      <c r="BD64" s="1"/>
      <c r="BE64" s="1"/>
      <c r="BF64" s="1"/>
      <c r="BG64" s="1"/>
      <c r="BH64" s="1"/>
      <c r="BI64" s="1"/>
    </row>
    <row r="65" spans="4:61" ht="12.75">
      <c r="D65" s="2"/>
      <c r="E65" s="2"/>
      <c r="F65" s="2"/>
      <c r="G65" s="2"/>
      <c r="H65" s="2"/>
      <c r="I65" s="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BA65" s="1"/>
      <c r="BB65" s="1"/>
      <c r="BC65" s="1"/>
      <c r="BD65" s="1"/>
      <c r="BE65" s="1"/>
      <c r="BF65" s="1"/>
      <c r="BG65" s="1"/>
      <c r="BH65" s="1"/>
      <c r="BI65" s="1"/>
    </row>
    <row r="66" spans="4:61" ht="12.75">
      <c r="D66" s="2"/>
      <c r="E66" s="2"/>
      <c r="F66" s="2"/>
      <c r="G66" s="2"/>
      <c r="H66" s="2"/>
      <c r="I66" s="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BA66" s="1"/>
      <c r="BB66" s="1"/>
      <c r="BC66" s="1"/>
      <c r="BD66" s="1"/>
      <c r="BE66" s="1"/>
      <c r="BF66" s="1"/>
      <c r="BG66" s="1"/>
      <c r="BH66" s="1"/>
      <c r="BI66" s="1"/>
    </row>
    <row r="67" spans="4:61" ht="12.75">
      <c r="D67" s="2"/>
      <c r="E67" s="2"/>
      <c r="F67" s="2"/>
      <c r="G67" s="2"/>
      <c r="H67" s="2"/>
      <c r="I67" s="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BA67" s="1"/>
      <c r="BB67" s="1"/>
      <c r="BC67" s="1"/>
      <c r="BD67" s="1"/>
      <c r="BE67" s="1"/>
      <c r="BF67" s="1"/>
      <c r="BG67" s="1"/>
      <c r="BH67" s="1"/>
      <c r="BI67" s="1"/>
    </row>
    <row r="68" spans="4:61" ht="12.75">
      <c r="D68" s="2"/>
      <c r="E68" s="2"/>
      <c r="F68" s="2"/>
      <c r="G68" s="2"/>
      <c r="H68" s="2"/>
      <c r="I68" s="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BA68" s="1"/>
      <c r="BB68" s="1"/>
      <c r="BC68" s="1"/>
      <c r="BD68" s="1"/>
      <c r="BE68" s="1"/>
      <c r="BF68" s="1"/>
      <c r="BG68" s="1"/>
      <c r="BH68" s="1"/>
      <c r="BI68" s="1"/>
    </row>
    <row r="69" spans="4:61" ht="12.75">
      <c r="D69" s="2"/>
      <c r="E69" s="2"/>
      <c r="F69" s="2"/>
      <c r="G69" s="2"/>
      <c r="H69" s="2"/>
      <c r="I69" s="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BA69" s="1"/>
      <c r="BB69" s="1"/>
      <c r="BC69" s="1"/>
      <c r="BD69" s="1"/>
      <c r="BE69" s="1"/>
      <c r="BF69" s="1"/>
      <c r="BG69" s="1"/>
      <c r="BH69" s="1"/>
      <c r="BI69" s="1"/>
    </row>
    <row r="70" spans="4:61" ht="12.75">
      <c r="D70" s="2"/>
      <c r="E70" s="2"/>
      <c r="F70" s="2"/>
      <c r="G70" s="2"/>
      <c r="H70" s="2"/>
      <c r="I70" s="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BA70" s="1"/>
      <c r="BB70" s="1"/>
      <c r="BC70" s="1"/>
      <c r="BD70" s="1"/>
      <c r="BE70" s="1"/>
      <c r="BF70" s="1"/>
      <c r="BG70" s="1"/>
      <c r="BH70" s="1"/>
      <c r="BI70" s="1"/>
    </row>
    <row r="71" spans="4:61" ht="12.75">
      <c r="D71" s="2"/>
      <c r="E71" s="2"/>
      <c r="F71" s="2"/>
      <c r="G71" s="2"/>
      <c r="H71" s="2"/>
      <c r="I71" s="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BA71" s="1"/>
      <c r="BB71" s="1"/>
      <c r="BC71" s="1"/>
      <c r="BD71" s="1"/>
      <c r="BE71" s="1"/>
      <c r="BF71" s="1"/>
      <c r="BG71" s="1"/>
      <c r="BH71" s="1"/>
      <c r="BI71" s="1"/>
    </row>
    <row r="72" spans="4:61" ht="12.75">
      <c r="D72" s="2"/>
      <c r="E72" s="2"/>
      <c r="F72" s="2"/>
      <c r="G72" s="2"/>
      <c r="H72" s="2"/>
      <c r="I72" s="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BA72" s="1"/>
      <c r="BB72" s="1"/>
      <c r="BC72" s="1"/>
      <c r="BD72" s="1"/>
      <c r="BE72" s="1"/>
      <c r="BF72" s="1"/>
      <c r="BG72" s="1"/>
      <c r="BH72" s="1"/>
      <c r="BI72" s="1"/>
    </row>
    <row r="73" spans="4:61" ht="12.75">
      <c r="D73" s="2"/>
      <c r="E73" s="2"/>
      <c r="F73" s="2"/>
      <c r="G73" s="2"/>
      <c r="H73" s="2"/>
      <c r="I73" s="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BA73" s="1"/>
      <c r="BB73" s="1"/>
      <c r="BC73" s="1"/>
      <c r="BD73" s="1"/>
      <c r="BE73" s="1"/>
      <c r="BF73" s="1"/>
      <c r="BG73" s="1"/>
      <c r="BH73" s="1"/>
      <c r="BI73" s="1"/>
    </row>
    <row r="74" spans="4:61" ht="12.75">
      <c r="D74" s="2"/>
      <c r="E74" s="2"/>
      <c r="F74" s="2"/>
      <c r="G74" s="2"/>
      <c r="H74" s="2"/>
      <c r="I74" s="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BA74" s="1"/>
      <c r="BB74" s="1"/>
      <c r="BC74" s="1"/>
      <c r="BD74" s="1"/>
      <c r="BE74" s="1"/>
      <c r="BF74" s="1"/>
      <c r="BG74" s="1"/>
      <c r="BH74" s="1"/>
      <c r="BI74" s="1"/>
    </row>
    <row r="75" spans="4:61" ht="12.75">
      <c r="D75" s="2"/>
      <c r="E75" s="2"/>
      <c r="F75" s="2"/>
      <c r="G75" s="2"/>
      <c r="H75" s="2"/>
      <c r="I75" s="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BA75" s="1"/>
      <c r="BB75" s="1"/>
      <c r="BC75" s="1"/>
      <c r="BD75" s="1"/>
      <c r="BE75" s="1"/>
      <c r="BF75" s="1"/>
      <c r="BG75" s="1"/>
      <c r="BH75" s="1"/>
      <c r="BI75" s="1"/>
    </row>
    <row r="76" spans="4:61" ht="12.75">
      <c r="D76" s="2"/>
      <c r="E76" s="2"/>
      <c r="F76" s="2"/>
      <c r="G76" s="2"/>
      <c r="H76" s="2"/>
      <c r="I76" s="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BA76" s="1"/>
      <c r="BB76" s="1"/>
      <c r="BC76" s="1"/>
      <c r="BD76" s="1"/>
      <c r="BE76" s="1"/>
      <c r="BF76" s="1"/>
      <c r="BG76" s="1"/>
      <c r="BH76" s="1"/>
      <c r="BI76" s="1"/>
    </row>
    <row r="77" spans="4:61" ht="12.75">
      <c r="D77" s="2"/>
      <c r="E77" s="2"/>
      <c r="F77" s="2"/>
      <c r="G77" s="2"/>
      <c r="H77" s="2"/>
      <c r="I77" s="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BA77" s="1"/>
      <c r="BB77" s="1"/>
      <c r="BC77" s="1"/>
      <c r="BD77" s="1"/>
      <c r="BE77" s="1"/>
      <c r="BF77" s="1"/>
      <c r="BG77" s="1"/>
      <c r="BH77" s="1"/>
      <c r="BI77" s="1"/>
    </row>
    <row r="78" spans="4:61" ht="12.75">
      <c r="D78" s="2"/>
      <c r="E78" s="2"/>
      <c r="F78" s="2"/>
      <c r="G78" s="2"/>
      <c r="H78" s="2"/>
      <c r="I78" s="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BA78" s="1"/>
      <c r="BB78" s="1"/>
      <c r="BC78" s="1"/>
      <c r="BD78" s="1"/>
      <c r="BE78" s="1"/>
      <c r="BF78" s="1"/>
      <c r="BG78" s="1"/>
      <c r="BH78" s="1"/>
      <c r="BI78" s="1"/>
    </row>
    <row r="79" spans="4:61" ht="12.75">
      <c r="D79" s="2"/>
      <c r="E79" s="2"/>
      <c r="F79" s="2"/>
      <c r="G79" s="2"/>
      <c r="H79" s="2"/>
      <c r="I79" s="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BA79" s="1"/>
      <c r="BB79" s="1"/>
      <c r="BC79" s="1"/>
      <c r="BD79" s="1"/>
      <c r="BE79" s="1"/>
      <c r="BF79" s="1"/>
      <c r="BG79" s="1"/>
      <c r="BH79" s="1"/>
      <c r="BI79" s="1"/>
    </row>
    <row r="80" spans="4:61" ht="12.75">
      <c r="D80" s="2"/>
      <c r="E80" s="2"/>
      <c r="F80" s="2"/>
      <c r="G80" s="2"/>
      <c r="H80" s="2"/>
      <c r="I80" s="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BA80" s="1"/>
      <c r="BB80" s="1"/>
      <c r="BC80" s="1"/>
      <c r="BD80" s="1"/>
      <c r="BE80" s="1"/>
      <c r="BF80" s="1"/>
      <c r="BG80" s="1"/>
      <c r="BH80" s="1"/>
      <c r="BI80" s="1"/>
    </row>
    <row r="81" spans="4:61" ht="12.75">
      <c r="D81" s="2"/>
      <c r="E81" s="2"/>
      <c r="F81" s="2"/>
      <c r="G81" s="2"/>
      <c r="H81" s="2"/>
      <c r="I81" s="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BA81" s="1"/>
      <c r="BB81" s="1"/>
      <c r="BC81" s="1"/>
      <c r="BD81" s="1"/>
      <c r="BE81" s="1"/>
      <c r="BF81" s="1"/>
      <c r="BG81" s="1"/>
      <c r="BH81" s="1"/>
      <c r="BI81" s="1"/>
    </row>
    <row r="82" spans="4:61" ht="12.75">
      <c r="D82" s="2"/>
      <c r="E82" s="2"/>
      <c r="F82" s="2"/>
      <c r="G82" s="2"/>
      <c r="H82" s="2"/>
      <c r="I82" s="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BA82" s="1"/>
      <c r="BB82" s="1"/>
      <c r="BC82" s="1"/>
      <c r="BD82" s="1"/>
      <c r="BE82" s="1"/>
      <c r="BF82" s="1"/>
      <c r="BG82" s="1"/>
      <c r="BH82" s="1"/>
      <c r="BI82" s="1"/>
    </row>
    <row r="83" spans="4:61" ht="12.75">
      <c r="D83" s="2"/>
      <c r="E83" s="2"/>
      <c r="F83" s="2"/>
      <c r="G83" s="2"/>
      <c r="H83" s="2"/>
      <c r="I83" s="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BA83" s="1"/>
      <c r="BB83" s="1"/>
      <c r="BC83" s="1"/>
      <c r="BD83" s="1"/>
      <c r="BE83" s="1"/>
      <c r="BF83" s="1"/>
      <c r="BG83" s="1"/>
      <c r="BH83" s="1"/>
      <c r="BI83" s="1"/>
    </row>
    <row r="84" spans="4:61" ht="12.75">
      <c r="D84" s="2"/>
      <c r="E84" s="2"/>
      <c r="F84" s="2"/>
      <c r="G84" s="2"/>
      <c r="H84" s="2"/>
      <c r="I84" s="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BA84" s="1"/>
      <c r="BB84" s="1"/>
      <c r="BC84" s="1"/>
      <c r="BD84" s="1"/>
      <c r="BE84" s="1"/>
      <c r="BF84" s="1"/>
      <c r="BG84" s="1"/>
      <c r="BH84" s="1"/>
      <c r="BI84" s="1"/>
    </row>
    <row r="85" spans="4:61" ht="12.75">
      <c r="D85" s="2"/>
      <c r="E85" s="2"/>
      <c r="F85" s="2"/>
      <c r="G85" s="2"/>
      <c r="H85" s="2"/>
      <c r="I85" s="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BA85" s="1"/>
      <c r="BB85" s="1"/>
      <c r="BC85" s="1"/>
      <c r="BD85" s="1"/>
      <c r="BE85" s="1"/>
      <c r="BF85" s="1"/>
      <c r="BG85" s="1"/>
      <c r="BH85" s="1"/>
      <c r="BI85" s="1"/>
    </row>
    <row r="86" spans="4:61" ht="12.75">
      <c r="D86" s="2"/>
      <c r="E86" s="2"/>
      <c r="F86" s="2"/>
      <c r="G86" s="2"/>
      <c r="H86" s="2"/>
      <c r="I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BA86" s="1"/>
      <c r="BB86" s="1"/>
      <c r="BC86" s="1"/>
      <c r="BD86" s="1"/>
      <c r="BE86" s="1"/>
      <c r="BF86" s="1"/>
      <c r="BG86" s="1"/>
      <c r="BH86" s="1"/>
      <c r="BI86" s="1"/>
    </row>
    <row r="87" spans="4:61" ht="12.75">
      <c r="D87" s="2"/>
      <c r="E87" s="2"/>
      <c r="F87" s="2"/>
      <c r="G87" s="2"/>
      <c r="H87" s="2"/>
      <c r="I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BA87" s="1"/>
      <c r="BB87" s="1"/>
      <c r="BC87" s="1"/>
      <c r="BD87" s="1"/>
      <c r="BE87" s="1"/>
      <c r="BF87" s="1"/>
      <c r="BG87" s="1"/>
      <c r="BH87" s="1"/>
      <c r="BI87" s="1"/>
    </row>
    <row r="88" spans="4:61" ht="12.75">
      <c r="D88" s="2"/>
      <c r="E88" s="2"/>
      <c r="F88" s="2"/>
      <c r="G88" s="2"/>
      <c r="H88" s="2"/>
      <c r="I88" s="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BA88" s="1"/>
      <c r="BB88" s="1"/>
      <c r="BC88" s="1"/>
      <c r="BD88" s="1"/>
      <c r="BE88" s="1"/>
      <c r="BF88" s="1"/>
      <c r="BG88" s="1"/>
      <c r="BH88" s="1"/>
      <c r="BI88" s="1"/>
    </row>
    <row r="89" spans="4:61" ht="12.75">
      <c r="D89" s="2"/>
      <c r="E89" s="2"/>
      <c r="F89" s="2"/>
      <c r="G89" s="2"/>
      <c r="H89" s="2"/>
      <c r="I89" s="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BA89" s="1"/>
      <c r="BB89" s="1"/>
      <c r="BC89" s="1"/>
      <c r="BD89" s="1"/>
      <c r="BE89" s="1"/>
      <c r="BF89" s="1"/>
      <c r="BG89" s="1"/>
      <c r="BH89" s="1"/>
      <c r="BI89" s="1"/>
    </row>
    <row r="90" spans="4:61" ht="12.75">
      <c r="D90" s="2"/>
      <c r="E90" s="2"/>
      <c r="F90" s="2"/>
      <c r="G90" s="2"/>
      <c r="H90" s="2"/>
      <c r="I90" s="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BA90" s="1"/>
      <c r="BB90" s="1"/>
      <c r="BC90" s="1"/>
      <c r="BD90" s="1"/>
      <c r="BE90" s="1"/>
      <c r="BF90" s="1"/>
      <c r="BG90" s="1"/>
      <c r="BH90" s="1"/>
      <c r="BI90" s="1"/>
    </row>
    <row r="91" spans="4:61" ht="12.75">
      <c r="D91" s="2"/>
      <c r="E91" s="2"/>
      <c r="F91" s="2"/>
      <c r="G91" s="2"/>
      <c r="H91" s="2"/>
      <c r="I91" s="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BA91" s="1"/>
      <c r="BB91" s="1"/>
      <c r="BC91" s="1"/>
      <c r="BD91" s="1"/>
      <c r="BE91" s="1"/>
      <c r="BF91" s="1"/>
      <c r="BG91" s="1"/>
      <c r="BH91" s="1"/>
      <c r="BI91" s="1"/>
    </row>
    <row r="92" spans="4:61" ht="12.75">
      <c r="D92" s="2"/>
      <c r="E92" s="2"/>
      <c r="F92" s="2"/>
      <c r="G92" s="2"/>
      <c r="H92" s="2"/>
      <c r="I92" s="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BA92" s="1"/>
      <c r="BB92" s="1"/>
      <c r="BC92" s="1"/>
      <c r="BD92" s="1"/>
      <c r="BE92" s="1"/>
      <c r="BF92" s="1"/>
      <c r="BG92" s="1"/>
      <c r="BH92" s="1"/>
      <c r="BI92" s="1"/>
    </row>
    <row r="93" spans="4:61" ht="12.75">
      <c r="D93" s="2"/>
      <c r="E93" s="2"/>
      <c r="F93" s="2"/>
      <c r="G93" s="2"/>
      <c r="H93" s="2"/>
      <c r="I93" s="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BA93" s="1"/>
      <c r="BB93" s="1"/>
      <c r="BC93" s="1"/>
      <c r="BD93" s="1"/>
      <c r="BE93" s="1"/>
      <c r="BF93" s="1"/>
      <c r="BG93" s="1"/>
      <c r="BH93" s="1"/>
      <c r="BI93" s="1"/>
    </row>
    <row r="94" spans="4:61" ht="12.75">
      <c r="D94" s="2"/>
      <c r="E94" s="2"/>
      <c r="F94" s="2"/>
      <c r="G94" s="2"/>
      <c r="H94" s="2"/>
      <c r="I94" s="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BA94" s="1"/>
      <c r="BB94" s="1"/>
      <c r="BC94" s="1"/>
      <c r="BD94" s="1"/>
      <c r="BE94" s="1"/>
      <c r="BF94" s="1"/>
      <c r="BG94" s="1"/>
      <c r="BH94" s="1"/>
      <c r="BI94" s="1"/>
    </row>
    <row r="95" spans="4:61" ht="12.75">
      <c r="D95" s="2"/>
      <c r="E95" s="2"/>
      <c r="F95" s="2"/>
      <c r="G95" s="2"/>
      <c r="H95" s="2"/>
      <c r="I95" s="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BA95" s="1"/>
      <c r="BB95" s="1"/>
      <c r="BC95" s="1"/>
      <c r="BD95" s="1"/>
      <c r="BE95" s="1"/>
      <c r="BF95" s="1"/>
      <c r="BG95" s="1"/>
      <c r="BH95" s="1"/>
      <c r="BI95" s="1"/>
    </row>
    <row r="96" spans="4:61" ht="12.75">
      <c r="D96" s="2"/>
      <c r="E96" s="2"/>
      <c r="F96" s="2"/>
      <c r="G96" s="2"/>
      <c r="H96" s="2"/>
      <c r="I96" s="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BA96" s="1"/>
      <c r="BB96" s="1"/>
      <c r="BC96" s="1"/>
      <c r="BD96" s="1"/>
      <c r="BE96" s="1"/>
      <c r="BF96" s="1"/>
      <c r="BG96" s="1"/>
      <c r="BH96" s="1"/>
      <c r="BI96" s="1"/>
    </row>
    <row r="97" spans="4:61" ht="12.75">
      <c r="D97" s="2"/>
      <c r="E97" s="2"/>
      <c r="F97" s="2"/>
      <c r="G97" s="2"/>
      <c r="H97" s="2"/>
      <c r="I97" s="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BA97" s="1"/>
      <c r="BB97" s="1"/>
      <c r="BC97" s="1"/>
      <c r="BD97" s="1"/>
      <c r="BE97" s="1"/>
      <c r="BF97" s="1"/>
      <c r="BG97" s="1"/>
      <c r="BH97" s="1"/>
      <c r="BI97" s="1"/>
    </row>
    <row r="98" spans="4:61" ht="12.75">
      <c r="D98" s="2"/>
      <c r="E98" s="2"/>
      <c r="F98" s="2"/>
      <c r="G98" s="2"/>
      <c r="H98" s="2"/>
      <c r="I98" s="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BA98" s="1"/>
      <c r="BB98" s="1"/>
      <c r="BC98" s="1"/>
      <c r="BD98" s="1"/>
      <c r="BE98" s="1"/>
      <c r="BF98" s="1"/>
      <c r="BG98" s="1"/>
      <c r="BH98" s="1"/>
      <c r="BI98" s="1"/>
    </row>
    <row r="99" spans="4:61" ht="12.75">
      <c r="D99" s="2"/>
      <c r="E99" s="2"/>
      <c r="F99" s="2"/>
      <c r="G99" s="2"/>
      <c r="H99" s="2"/>
      <c r="I99" s="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BA99" s="1"/>
      <c r="BB99" s="1"/>
      <c r="BC99" s="1"/>
      <c r="BD99" s="1"/>
      <c r="BE99" s="1"/>
      <c r="BF99" s="1"/>
      <c r="BG99" s="1"/>
      <c r="BH99" s="1"/>
      <c r="BI99" s="1"/>
    </row>
    <row r="100" spans="4:61" ht="12.75">
      <c r="D100" s="2"/>
      <c r="E100" s="2"/>
      <c r="F100" s="2"/>
      <c r="G100" s="2"/>
      <c r="H100" s="2"/>
      <c r="I100" s="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4:61" ht="12.75">
      <c r="D101" s="2"/>
      <c r="E101" s="2"/>
      <c r="F101" s="2"/>
      <c r="G101" s="2"/>
      <c r="H101" s="2"/>
      <c r="I101" s="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4:61" ht="12.75">
      <c r="D102" s="2"/>
      <c r="E102" s="2"/>
      <c r="F102" s="2"/>
      <c r="G102" s="2"/>
      <c r="H102" s="2"/>
      <c r="I102" s="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4:61" ht="12.75">
      <c r="D103" s="2"/>
      <c r="E103" s="2"/>
      <c r="F103" s="2"/>
      <c r="G103" s="2"/>
      <c r="H103" s="2"/>
      <c r="I103" s="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4:61" ht="12.75">
      <c r="D104" s="2"/>
      <c r="E104" s="2"/>
      <c r="F104" s="2"/>
      <c r="G104" s="2"/>
      <c r="H104" s="2"/>
      <c r="I104" s="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4:61" ht="12.75">
      <c r="D105" s="2"/>
      <c r="E105" s="2"/>
      <c r="F105" s="2"/>
      <c r="G105" s="2"/>
      <c r="H105" s="2"/>
      <c r="I105" s="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4:61" ht="12.75">
      <c r="D106" s="2"/>
      <c r="E106" s="2"/>
      <c r="F106" s="2"/>
      <c r="G106" s="2"/>
      <c r="H106" s="2"/>
      <c r="I106" s="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4:61" ht="12.75">
      <c r="D107" s="2"/>
      <c r="E107" s="2"/>
      <c r="F107" s="2"/>
      <c r="G107" s="2"/>
      <c r="H107" s="2"/>
      <c r="I107" s="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4:43" ht="12.75">
      <c r="D108" s="2"/>
      <c r="E108" s="2"/>
      <c r="F108" s="2"/>
      <c r="G108" s="2"/>
      <c r="H108" s="2"/>
      <c r="I108" s="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4:43" ht="12.75">
      <c r="D109" s="2"/>
      <c r="E109" s="2"/>
      <c r="F109" s="2"/>
      <c r="G109" s="2"/>
      <c r="H109" s="2"/>
      <c r="I109" s="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4:43" ht="12.75">
      <c r="D110" s="2"/>
      <c r="E110" s="2"/>
      <c r="F110" s="2"/>
      <c r="G110" s="2"/>
      <c r="H110" s="2"/>
      <c r="I110" s="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4:43" ht="12.75">
      <c r="D111" s="2"/>
      <c r="E111" s="2"/>
      <c r="F111" s="2"/>
      <c r="G111" s="2"/>
      <c r="H111" s="2"/>
      <c r="I111" s="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4:43" ht="12.75">
      <c r="D112" s="2"/>
      <c r="E112" s="2"/>
      <c r="F112" s="2"/>
      <c r="G112" s="2"/>
      <c r="H112" s="2"/>
      <c r="I112" s="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4:43" ht="12.75">
      <c r="D113" s="2"/>
      <c r="E113" s="2"/>
      <c r="F113" s="2"/>
      <c r="G113" s="2"/>
      <c r="H113" s="2"/>
      <c r="I113" s="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4:43" ht="12.75">
      <c r="D114" s="2"/>
      <c r="E114" s="2"/>
      <c r="F114" s="2"/>
      <c r="G114" s="2"/>
      <c r="H114" s="2"/>
      <c r="I114" s="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4:43" ht="12.75">
      <c r="D115" s="2"/>
      <c r="E115" s="2"/>
      <c r="F115" s="2"/>
      <c r="G115" s="2"/>
      <c r="H115" s="2"/>
      <c r="I115" s="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4:43" ht="12.75">
      <c r="D116" s="2"/>
      <c r="E116" s="2"/>
      <c r="F116" s="2"/>
      <c r="G116" s="2"/>
      <c r="H116" s="2"/>
      <c r="I116" s="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4:43" ht="12.75">
      <c r="D117" s="2"/>
      <c r="E117" s="2"/>
      <c r="F117" s="2"/>
      <c r="G117" s="2"/>
      <c r="H117" s="2"/>
      <c r="I117" s="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4:43" ht="12.75">
      <c r="D118" s="2"/>
      <c r="E118" s="2"/>
      <c r="F118" s="2"/>
      <c r="G118" s="2"/>
      <c r="H118" s="2"/>
      <c r="I118" s="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4:43" ht="12.75">
      <c r="D119" s="2"/>
      <c r="E119" s="2"/>
      <c r="F119" s="2"/>
      <c r="G119" s="2"/>
      <c r="H119" s="2"/>
      <c r="I119" s="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4:43" ht="12.75">
      <c r="D120" s="2"/>
      <c r="E120" s="2"/>
      <c r="F120" s="2"/>
      <c r="G120" s="2"/>
      <c r="H120" s="2"/>
      <c r="I120" s="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4:43" ht="12.75">
      <c r="D121" s="2"/>
      <c r="E121" s="2"/>
      <c r="F121" s="2"/>
      <c r="G121" s="2"/>
      <c r="H121" s="2"/>
      <c r="I121" s="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4:43" ht="12.75">
      <c r="D122" s="2"/>
      <c r="E122" s="2"/>
      <c r="F122" s="2"/>
      <c r="G122" s="2"/>
      <c r="H122" s="2"/>
      <c r="I122" s="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4:43" ht="12.75">
      <c r="D123" s="2"/>
      <c r="E123" s="2"/>
      <c r="F123" s="2"/>
      <c r="G123" s="2"/>
      <c r="H123" s="2"/>
      <c r="I123" s="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4:43" ht="12.75">
      <c r="D124" s="2"/>
      <c r="E124" s="2"/>
      <c r="F124" s="2"/>
      <c r="G124" s="2"/>
      <c r="H124" s="2"/>
      <c r="I124" s="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4:43" ht="12.75">
      <c r="D125" s="2"/>
      <c r="E125" s="2"/>
      <c r="F125" s="2"/>
      <c r="G125" s="2"/>
      <c r="H125" s="2"/>
      <c r="I125" s="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4:43" ht="12.75">
      <c r="D126" s="2"/>
      <c r="E126" s="2"/>
      <c r="F126" s="2"/>
      <c r="G126" s="2"/>
      <c r="H126" s="2"/>
      <c r="I126" s="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4:43" ht="12.75">
      <c r="D127" s="2"/>
      <c r="E127" s="2"/>
      <c r="F127" s="2"/>
      <c r="G127" s="2"/>
      <c r="H127" s="2"/>
      <c r="I127" s="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4:43" ht="12.75">
      <c r="D128" s="2"/>
      <c r="E128" s="2"/>
      <c r="F128" s="2"/>
      <c r="G128" s="2"/>
      <c r="H128" s="2"/>
      <c r="I128" s="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4:43" ht="12.75">
      <c r="D129" s="2"/>
      <c r="E129" s="2"/>
      <c r="F129" s="2"/>
      <c r="G129" s="2"/>
      <c r="H129" s="2"/>
      <c r="I129" s="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4:43" ht="12.75">
      <c r="D130" s="2"/>
      <c r="E130" s="2"/>
      <c r="F130" s="2"/>
      <c r="G130" s="2"/>
      <c r="H130" s="2"/>
      <c r="I130" s="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4:43" ht="12.75">
      <c r="D131" s="2"/>
      <c r="E131" s="2"/>
      <c r="F131" s="2"/>
      <c r="G131" s="2"/>
      <c r="H131" s="2"/>
      <c r="I131" s="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4:43" ht="12.75">
      <c r="D132" s="2"/>
      <c r="E132" s="2"/>
      <c r="F132" s="2"/>
      <c r="G132" s="2"/>
      <c r="H132" s="2"/>
      <c r="I132" s="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4:43" ht="12.75">
      <c r="D133" s="2"/>
      <c r="E133" s="2"/>
      <c r="F133" s="2"/>
      <c r="G133" s="2"/>
      <c r="H133" s="2"/>
      <c r="I133" s="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4:43" ht="12.75">
      <c r="D134" s="2"/>
      <c r="E134" s="2"/>
      <c r="F134" s="2"/>
      <c r="G134" s="2"/>
      <c r="H134" s="2"/>
      <c r="I134" s="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4:43" ht="12.75">
      <c r="D135" s="2"/>
      <c r="E135" s="2"/>
      <c r="F135" s="2"/>
      <c r="G135" s="2"/>
      <c r="H135" s="2"/>
      <c r="I135" s="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4:43" ht="12.75">
      <c r="D136" s="2"/>
      <c r="E136" s="2"/>
      <c r="F136" s="2"/>
      <c r="G136" s="2"/>
      <c r="H136" s="2"/>
      <c r="I136" s="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4:43" ht="12.75">
      <c r="D137" s="2"/>
      <c r="E137" s="2"/>
      <c r="F137" s="2"/>
      <c r="G137" s="2"/>
      <c r="H137" s="2"/>
      <c r="I137" s="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4:43" ht="12.75">
      <c r="D138" s="2"/>
      <c r="E138" s="2"/>
      <c r="F138" s="2"/>
      <c r="G138" s="2"/>
      <c r="H138" s="2"/>
      <c r="I138" s="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4:43" ht="12.75">
      <c r="D139" s="2"/>
      <c r="E139" s="2"/>
      <c r="F139" s="2"/>
      <c r="G139" s="2"/>
      <c r="H139" s="2"/>
      <c r="I139" s="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4:43" ht="12.75">
      <c r="D140" s="2"/>
      <c r="E140" s="2"/>
      <c r="F140" s="2"/>
      <c r="G140" s="2"/>
      <c r="H140" s="2"/>
      <c r="I140" s="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4:43" ht="12.75">
      <c r="D141" s="2"/>
      <c r="E141" s="2"/>
      <c r="F141" s="2"/>
      <c r="G141" s="2"/>
      <c r="H141" s="2"/>
      <c r="I141" s="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4:43" ht="12.75">
      <c r="D142" s="2"/>
      <c r="E142" s="2"/>
      <c r="F142" s="2"/>
      <c r="G142" s="2"/>
      <c r="H142" s="2"/>
      <c r="I142" s="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4:43" ht="12.75">
      <c r="D143" s="2"/>
      <c r="E143" s="2"/>
      <c r="F143" s="2"/>
      <c r="G143" s="2"/>
      <c r="H143" s="2"/>
      <c r="I143" s="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4:43" ht="12.75">
      <c r="D144" s="2"/>
      <c r="E144" s="2"/>
      <c r="F144" s="2"/>
      <c r="G144" s="2"/>
      <c r="H144" s="2"/>
      <c r="I144" s="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4:43" ht="12.75">
      <c r="D145" s="2"/>
      <c r="E145" s="2"/>
      <c r="F145" s="2"/>
      <c r="G145" s="2"/>
      <c r="H145" s="2"/>
      <c r="I145" s="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4:43" ht="12.75">
      <c r="D146" s="2"/>
      <c r="E146" s="2"/>
      <c r="F146" s="2"/>
      <c r="G146" s="2"/>
      <c r="H146" s="2"/>
      <c r="I146" s="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4:43" ht="12.75">
      <c r="D147" s="2"/>
      <c r="E147" s="2"/>
      <c r="F147" s="2"/>
      <c r="G147" s="2"/>
      <c r="H147" s="2"/>
      <c r="I147" s="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4:43" ht="12.75">
      <c r="D148" s="2"/>
      <c r="E148" s="2"/>
      <c r="F148" s="2"/>
      <c r="G148" s="2"/>
      <c r="H148" s="2"/>
      <c r="I148" s="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4:43" ht="12.75">
      <c r="D149" s="2"/>
      <c r="E149" s="2"/>
      <c r="F149" s="2"/>
      <c r="G149" s="2"/>
      <c r="H149" s="2"/>
      <c r="I149" s="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4:43" ht="12.75">
      <c r="D150" s="2"/>
      <c r="E150" s="2"/>
      <c r="F150" s="2"/>
      <c r="G150" s="2"/>
      <c r="H150" s="2"/>
      <c r="I150" s="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4:43" ht="12.75">
      <c r="D151" s="2"/>
      <c r="E151" s="2"/>
      <c r="F151" s="2"/>
      <c r="G151" s="2"/>
      <c r="H151" s="2"/>
      <c r="I151" s="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4:43" ht="12.75">
      <c r="D152" s="2"/>
      <c r="E152" s="2"/>
      <c r="F152" s="2"/>
      <c r="G152" s="2"/>
      <c r="H152" s="2"/>
      <c r="I152" s="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4:43" ht="12.75">
      <c r="D153" s="2"/>
      <c r="E153" s="2"/>
      <c r="F153" s="2"/>
      <c r="G153" s="2"/>
      <c r="H153" s="2"/>
      <c r="I153" s="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4:43" ht="12.75">
      <c r="D154" s="2"/>
      <c r="E154" s="2"/>
      <c r="F154" s="2"/>
      <c r="G154" s="2"/>
      <c r="H154" s="2"/>
      <c r="I154" s="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4:43" ht="12.75">
      <c r="D155" s="2"/>
      <c r="E155" s="2"/>
      <c r="F155" s="2"/>
      <c r="G155" s="2"/>
      <c r="H155" s="2"/>
      <c r="I155" s="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4:43" ht="12.75">
      <c r="D156" s="2"/>
      <c r="E156" s="2"/>
      <c r="F156" s="2"/>
      <c r="G156" s="2"/>
      <c r="H156" s="2"/>
      <c r="I156" s="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4:43" ht="12.75">
      <c r="D157" s="2"/>
      <c r="E157" s="2"/>
      <c r="F157" s="2"/>
      <c r="G157" s="2"/>
      <c r="H157" s="2"/>
      <c r="I157" s="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4:43" ht="12.75">
      <c r="D158" s="2"/>
      <c r="E158" s="2"/>
      <c r="F158" s="2"/>
      <c r="G158" s="2"/>
      <c r="H158" s="2"/>
      <c r="I158" s="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4:43" ht="12.75">
      <c r="D159" s="2"/>
      <c r="E159" s="2"/>
      <c r="F159" s="2"/>
      <c r="G159" s="2"/>
      <c r="H159" s="2"/>
      <c r="I159" s="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4:43" ht="12.75">
      <c r="D160" s="2"/>
      <c r="E160" s="2"/>
      <c r="F160" s="2"/>
      <c r="G160" s="2"/>
      <c r="H160" s="2"/>
      <c r="I160" s="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4:43" ht="12.75">
      <c r="D161" s="2"/>
      <c r="E161" s="2"/>
      <c r="F161" s="2"/>
      <c r="G161" s="2"/>
      <c r="H161" s="2"/>
      <c r="I161" s="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4:43" ht="12.75">
      <c r="D162" s="2"/>
      <c r="E162" s="2"/>
      <c r="F162" s="2"/>
      <c r="G162" s="2"/>
      <c r="H162" s="2"/>
      <c r="I162" s="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4:43" ht="12.75">
      <c r="D163" s="2"/>
      <c r="E163" s="2"/>
      <c r="F163" s="2"/>
      <c r="G163" s="2"/>
      <c r="H163" s="2"/>
      <c r="I163" s="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4:43" ht="12.75">
      <c r="D164" s="2"/>
      <c r="E164" s="2"/>
      <c r="F164" s="2"/>
      <c r="G164" s="2"/>
      <c r="H164" s="2"/>
      <c r="I164" s="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4:43" ht="12.75">
      <c r="D165" s="2"/>
      <c r="E165" s="2"/>
      <c r="F165" s="2"/>
      <c r="G165" s="2"/>
      <c r="H165" s="2"/>
      <c r="I165" s="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4:43" ht="12.75">
      <c r="D166" s="2"/>
      <c r="E166" s="2"/>
      <c r="F166" s="2"/>
      <c r="G166" s="2"/>
      <c r="H166" s="2"/>
      <c r="I166" s="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4:43" ht="12.75">
      <c r="D167" s="2"/>
      <c r="E167" s="2"/>
      <c r="F167" s="2"/>
      <c r="G167" s="2"/>
      <c r="H167" s="2"/>
      <c r="I167" s="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4:43" ht="12.75">
      <c r="D168" s="2"/>
      <c r="E168" s="2"/>
      <c r="F168" s="2"/>
      <c r="G168" s="2"/>
      <c r="H168" s="2"/>
      <c r="I168" s="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4:43" ht="12.75">
      <c r="D169" s="2"/>
      <c r="E169" s="2"/>
      <c r="F169" s="2"/>
      <c r="G169" s="2"/>
      <c r="H169" s="2"/>
      <c r="I169" s="2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4:43" ht="12.75">
      <c r="D170" s="2"/>
      <c r="E170" s="2"/>
      <c r="F170" s="2"/>
      <c r="G170" s="2"/>
      <c r="H170" s="2"/>
      <c r="I170" s="2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4:43" ht="12.75">
      <c r="D171" s="2"/>
      <c r="E171" s="2"/>
      <c r="F171" s="2"/>
      <c r="G171" s="2"/>
      <c r="H171" s="2"/>
      <c r="I171" s="2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4:43" ht="12.75">
      <c r="D172" s="2"/>
      <c r="E172" s="2"/>
      <c r="F172" s="2"/>
      <c r="G172" s="2"/>
      <c r="H172" s="2"/>
      <c r="I172" s="2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4:43" ht="12.75">
      <c r="D173" s="2"/>
      <c r="E173" s="2"/>
      <c r="F173" s="2"/>
      <c r="G173" s="2"/>
      <c r="H173" s="2"/>
      <c r="I173" s="2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4:43" ht="12.75">
      <c r="D174" s="2"/>
      <c r="E174" s="2"/>
      <c r="F174" s="2"/>
      <c r="G174" s="2"/>
      <c r="H174" s="2"/>
      <c r="I174" s="2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4:43" ht="12.75">
      <c r="D175" s="2"/>
      <c r="E175" s="2"/>
      <c r="F175" s="2"/>
      <c r="G175" s="2"/>
      <c r="H175" s="2"/>
      <c r="I175" s="2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4:43" ht="12.75">
      <c r="D176" s="2"/>
      <c r="E176" s="2"/>
      <c r="F176" s="2"/>
      <c r="G176" s="2"/>
      <c r="H176" s="2"/>
      <c r="I176" s="2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4:43" ht="12.75">
      <c r="D177" s="2"/>
      <c r="E177" s="2"/>
      <c r="F177" s="2"/>
      <c r="G177" s="2"/>
      <c r="H177" s="2"/>
      <c r="I177" s="2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4:43" ht="12.75">
      <c r="D178" s="2"/>
      <c r="E178" s="2"/>
      <c r="F178" s="2"/>
      <c r="G178" s="2"/>
      <c r="H178" s="2"/>
      <c r="I178" s="2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4:43" ht="12.75">
      <c r="D179" s="2"/>
      <c r="E179" s="2"/>
      <c r="F179" s="2"/>
      <c r="G179" s="2"/>
      <c r="H179" s="2"/>
      <c r="I179" s="2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4:43" ht="12.75">
      <c r="D180" s="2"/>
      <c r="E180" s="2"/>
      <c r="F180" s="2"/>
      <c r="G180" s="2"/>
      <c r="H180" s="2"/>
      <c r="I180" s="2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53" s="6" customFormat="1" ht="12.75">
      <c r="A181" s="34"/>
      <c r="B181" s="34"/>
      <c r="C181" s="34"/>
      <c r="D181" s="34"/>
      <c r="E181" s="34"/>
      <c r="F181" s="34"/>
      <c r="G181" s="34"/>
      <c r="H181" s="34"/>
      <c r="I181" s="34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29"/>
      <c r="AU181" s="29"/>
      <c r="AV181" s="29"/>
      <c r="AW181" s="29"/>
      <c r="AX181" s="29"/>
      <c r="AY181" s="29"/>
      <c r="AZ181" s="29"/>
      <c r="BA181" s="29"/>
    </row>
    <row r="182" spans="1:53" s="6" customFormat="1" ht="12.75">
      <c r="A182" s="34"/>
      <c r="B182" s="34"/>
      <c r="C182" s="34"/>
      <c r="D182" s="34"/>
      <c r="E182" s="34"/>
      <c r="F182" s="34"/>
      <c r="G182" s="34"/>
      <c r="H182" s="34"/>
      <c r="I182" s="34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29"/>
      <c r="AU182" s="29"/>
      <c r="AV182" s="29"/>
      <c r="AW182" s="29"/>
      <c r="AX182" s="29"/>
      <c r="AY182" s="29"/>
      <c r="AZ182" s="29"/>
      <c r="BA182" s="29"/>
    </row>
    <row r="183" spans="1:45" s="6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s="6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s="6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51" s="6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1:51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1:51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51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65" ht="12.75">
      <c r="A193" s="8"/>
      <c r="B193" s="8"/>
      <c r="C193" s="8"/>
      <c r="D193" s="8"/>
      <c r="E193" s="8"/>
      <c r="F193" s="8"/>
      <c r="G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8"/>
      <c r="B194" s="8"/>
      <c r="C194" s="8"/>
      <c r="D194" s="8"/>
      <c r="E194" s="8"/>
      <c r="F194" s="8"/>
      <c r="G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8"/>
      <c r="B195" s="8"/>
      <c r="C195" s="8"/>
      <c r="D195" s="8"/>
      <c r="E195" s="8"/>
      <c r="F195" s="8"/>
      <c r="G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ht="12.75">
      <c r="D196" s="2"/>
      <c r="E196" s="2"/>
      <c r="F196" s="2"/>
      <c r="G196" s="2"/>
      <c r="H196" s="2"/>
      <c r="I196" s="2"/>
      <c r="J196" s="2"/>
      <c r="K196" s="2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BE196" s="1"/>
      <c r="BF196" s="1"/>
      <c r="BG196" s="1"/>
      <c r="BH196" s="1"/>
      <c r="BI196" s="1"/>
      <c r="BJ196" s="1"/>
      <c r="BK196" s="1"/>
      <c r="BL196" s="1"/>
      <c r="BM196" s="1"/>
    </row>
  </sheetData>
  <sheetProtection/>
  <mergeCells count="98">
    <mergeCell ref="W4:Y4"/>
    <mergeCell ref="AI4:AN4"/>
    <mergeCell ref="BD4:BD6"/>
    <mergeCell ref="U3:U6"/>
    <mergeCell ref="V3:V6"/>
    <mergeCell ref="BC4:BC6"/>
    <mergeCell ref="AO4:AT4"/>
    <mergeCell ref="AU4:AZ4"/>
    <mergeCell ref="AO5:AQ5"/>
    <mergeCell ref="AR5:AT5"/>
    <mergeCell ref="W5:W6"/>
    <mergeCell ref="BA4:BA6"/>
    <mergeCell ref="M3:M6"/>
    <mergeCell ref="N3:N6"/>
    <mergeCell ref="O3:S3"/>
    <mergeCell ref="T3:T6"/>
    <mergeCell ref="O4:O6"/>
    <mergeCell ref="Q5:Q6"/>
    <mergeCell ref="R5:R6"/>
    <mergeCell ref="S5:S6"/>
    <mergeCell ref="G5:G6"/>
    <mergeCell ref="H5:H6"/>
    <mergeCell ref="I4:J4"/>
    <mergeCell ref="K4:L4"/>
    <mergeCell ref="K5:K6"/>
    <mergeCell ref="L5:L6"/>
    <mergeCell ref="J5:J6"/>
    <mergeCell ref="T2:V2"/>
    <mergeCell ref="W2:BO2"/>
    <mergeCell ref="C3:D3"/>
    <mergeCell ref="Z4:AB4"/>
    <mergeCell ref="AC4:AH4"/>
    <mergeCell ref="AC3:AZ3"/>
    <mergeCell ref="BA3:BC3"/>
    <mergeCell ref="BD3:BF3"/>
    <mergeCell ref="BG3:BO3"/>
    <mergeCell ref="E3:L3"/>
    <mergeCell ref="C4:C6"/>
    <mergeCell ref="Y5:Y6"/>
    <mergeCell ref="P5:P6"/>
    <mergeCell ref="D4:D6"/>
    <mergeCell ref="E4:F4"/>
    <mergeCell ref="G4:H4"/>
    <mergeCell ref="P4:S4"/>
    <mergeCell ref="E5:E6"/>
    <mergeCell ref="F5:F6"/>
    <mergeCell ref="I5:I6"/>
    <mergeCell ref="A1:CC1"/>
    <mergeCell ref="AC5:AE5"/>
    <mergeCell ref="AF5:AH5"/>
    <mergeCell ref="AI5:AK5"/>
    <mergeCell ref="X5:X6"/>
    <mergeCell ref="A2:A6"/>
    <mergeCell ref="B2:B6"/>
    <mergeCell ref="C2:S2"/>
    <mergeCell ref="BP2:CC2"/>
    <mergeCell ref="W3:AB3"/>
    <mergeCell ref="BJ4:BO4"/>
    <mergeCell ref="BR4:BS4"/>
    <mergeCell ref="BG5:BG6"/>
    <mergeCell ref="BH5:BH6"/>
    <mergeCell ref="BI5:BI6"/>
    <mergeCell ref="BJ5:BJ6"/>
    <mergeCell ref="BF4:BF6"/>
    <mergeCell ref="BB4:BB6"/>
    <mergeCell ref="AB5:AB6"/>
    <mergeCell ref="AL5:AN5"/>
    <mergeCell ref="BE4:BE6"/>
    <mergeCell ref="BG4:BI4"/>
    <mergeCell ref="AU5:AW5"/>
    <mergeCell ref="AX5:AZ5"/>
    <mergeCell ref="BT4:BU4"/>
    <mergeCell ref="BV4:BW4"/>
    <mergeCell ref="BK5:BK6"/>
    <mergeCell ref="BL5:BN5"/>
    <mergeCell ref="BP3:BQ4"/>
    <mergeCell ref="BR3:CC3"/>
    <mergeCell ref="BX4:BY4"/>
    <mergeCell ref="BZ4:CA4"/>
    <mergeCell ref="CB4:CC4"/>
    <mergeCell ref="BV5:BV6"/>
    <mergeCell ref="BU5:BU6"/>
    <mergeCell ref="BO5:BO6"/>
    <mergeCell ref="BP5:BP6"/>
    <mergeCell ref="BS5:BS6"/>
    <mergeCell ref="BT5:BT6"/>
    <mergeCell ref="BQ5:BQ6"/>
    <mergeCell ref="BR5:BR6"/>
    <mergeCell ref="CA5:CA6"/>
    <mergeCell ref="CB5:CB6"/>
    <mergeCell ref="CC5:CC6"/>
    <mergeCell ref="A8:CC8"/>
    <mergeCell ref="BW5:BW6"/>
    <mergeCell ref="BX5:BX6"/>
    <mergeCell ref="BY5:BY6"/>
    <mergeCell ref="BZ5:BZ6"/>
    <mergeCell ref="Z5:Z6"/>
    <mergeCell ref="AA5:A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2013-03-06T14:26:11Z</cp:lastPrinted>
  <dcterms:created xsi:type="dcterms:W3CDTF">1996-10-08T23:32:33Z</dcterms:created>
  <dcterms:modified xsi:type="dcterms:W3CDTF">2014-10-15T08:26:15Z</dcterms:modified>
  <cp:category/>
  <cp:version/>
  <cp:contentType/>
  <cp:contentStatus/>
</cp:coreProperties>
</file>